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Randi Dunagan\Desktop\"/>
    </mc:Choice>
  </mc:AlternateContent>
  <xr:revisionPtr revIDLastSave="0" documentId="8_{43F749BA-2723-4A08-8D6E-DCECF5CB6394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22WS_Daily" sheetId="1" r:id="rId1"/>
    <sheet name="WS_MaxMinRainDD60" sheetId="2" r:id="rId2"/>
  </sheets>
  <definedNames>
    <definedName name="dd">WS_MaxMinRainDD60!$AN$2:$BA$74</definedName>
    <definedName name="_xlnm.Print_Area" localSheetId="1">WS_MaxMinRainDD60!$AN$2:$BA$74</definedName>
    <definedName name="tr">WS_MaxMinRainDD60!$A$3:$AK$80</definedName>
  </definedNames>
  <calcPr calcId="191028"/>
</workbook>
</file>

<file path=xl/calcChain.xml><?xml version="1.0" encoding="utf-8"?>
<calcChain xmlns="http://schemas.openxmlformats.org/spreadsheetml/2006/main">
  <c r="AD88" i="1" l="1"/>
  <c r="AD64" i="1"/>
  <c r="AD65" i="1"/>
  <c r="AD130" i="1"/>
  <c r="AD134" i="1"/>
  <c r="AD135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6" i="1"/>
  <c r="AD100" i="1"/>
  <c r="AD101" i="1"/>
  <c r="AD102" i="1"/>
  <c r="AD103" i="1"/>
  <c r="AD104" i="1"/>
  <c r="AD105" i="1"/>
  <c r="AD106" i="1"/>
  <c r="AD107" i="1"/>
  <c r="AD108" i="1"/>
  <c r="AD109" i="1"/>
  <c r="AD121" i="1"/>
  <c r="AD122" i="1"/>
  <c r="AD123" i="1"/>
  <c r="AD124" i="1"/>
  <c r="AD125" i="1"/>
  <c r="AD126" i="1"/>
  <c r="AD127" i="1"/>
  <c r="AD128" i="1"/>
  <c r="AD129" i="1"/>
  <c r="AD79" i="1"/>
  <c r="AD80" i="1"/>
  <c r="AD81" i="1"/>
  <c r="AD89" i="1"/>
  <c r="AD90" i="1"/>
  <c r="AD91" i="1"/>
  <c r="AD92" i="1"/>
  <c r="Q73" i="2"/>
  <c r="Q72" i="2"/>
  <c r="Q71" i="2"/>
  <c r="Q70" i="2"/>
  <c r="Q69" i="2"/>
  <c r="Q68" i="2"/>
  <c r="Q67" i="2"/>
  <c r="K66" i="2"/>
  <c r="B56" i="2"/>
  <c r="T46" i="2"/>
  <c r="T45" i="2"/>
  <c r="W44" i="2"/>
  <c r="T44" i="2"/>
  <c r="M27" i="2"/>
  <c r="K27" i="2"/>
  <c r="D17" i="2"/>
  <c r="B17" i="2"/>
  <c r="AH13" i="2"/>
  <c r="AF13" i="2"/>
  <c r="V7" i="2"/>
  <c r="T7" i="2"/>
  <c r="V6" i="2"/>
  <c r="T6" i="2"/>
  <c r="Y5" i="2"/>
  <c r="W5" i="2"/>
  <c r="V5" i="2"/>
  <c r="T5" i="2"/>
  <c r="B5" i="2" l="1"/>
  <c r="D5" i="2"/>
  <c r="E5" i="2"/>
  <c r="G5" i="2"/>
  <c r="H5" i="2"/>
  <c r="J5" i="2"/>
  <c r="K5" i="2"/>
  <c r="M5" i="2"/>
  <c r="N5" i="2"/>
  <c r="P5" i="2"/>
  <c r="Q5" i="2"/>
  <c r="S5" i="2"/>
  <c r="Z5" i="2"/>
  <c r="AB5" i="2"/>
  <c r="AC5" i="2"/>
  <c r="AE5" i="2"/>
  <c r="AF5" i="2"/>
  <c r="AH5" i="2"/>
  <c r="AI5" i="2"/>
  <c r="AK5" i="2"/>
  <c r="B6" i="2"/>
  <c r="D6" i="2"/>
  <c r="E6" i="2"/>
  <c r="G6" i="2"/>
  <c r="H6" i="2"/>
  <c r="J6" i="2"/>
  <c r="K6" i="2"/>
  <c r="M6" i="2"/>
  <c r="N6" i="2"/>
  <c r="P6" i="2"/>
  <c r="Q6" i="2"/>
  <c r="S6" i="2"/>
  <c r="W6" i="2"/>
  <c r="AW5" i="2" s="1"/>
  <c r="Y6" i="2"/>
  <c r="Z6" i="2"/>
  <c r="AB6" i="2"/>
  <c r="AF6" i="2"/>
  <c r="AZ5" i="2" s="1"/>
  <c r="AH6" i="2"/>
  <c r="AI6" i="2"/>
  <c r="BA5" i="2" s="1"/>
  <c r="AK6" i="2"/>
  <c r="B7" i="2"/>
  <c r="D7" i="2"/>
  <c r="E7" i="2"/>
  <c r="G7" i="2"/>
  <c r="H7" i="2"/>
  <c r="J7" i="2"/>
  <c r="K7" i="2"/>
  <c r="M7" i="2"/>
  <c r="N7" i="2"/>
  <c r="P7" i="2"/>
  <c r="Q7" i="2"/>
  <c r="S7" i="2"/>
  <c r="W7" i="2"/>
  <c r="Y7" i="2"/>
  <c r="Z7" i="2"/>
  <c r="AB7" i="2"/>
  <c r="AC7" i="2"/>
  <c r="AE7" i="2"/>
  <c r="AF7" i="2"/>
  <c r="AZ6" i="2" s="1"/>
  <c r="AH7" i="2"/>
  <c r="AI7" i="2"/>
  <c r="AK7" i="2"/>
  <c r="B8" i="2"/>
  <c r="D8" i="2"/>
  <c r="E8" i="2"/>
  <c r="G8" i="2"/>
  <c r="H8" i="2"/>
  <c r="J8" i="2"/>
  <c r="K8" i="2"/>
  <c r="M8" i="2"/>
  <c r="N8" i="2"/>
  <c r="P8" i="2"/>
  <c r="Q8" i="2"/>
  <c r="S8" i="2"/>
  <c r="T8" i="2"/>
  <c r="AV7" i="2" s="1"/>
  <c r="V8" i="2"/>
  <c r="W8" i="2"/>
  <c r="Y8" i="2"/>
  <c r="Z8" i="2"/>
  <c r="AB8" i="2"/>
  <c r="AC8" i="2"/>
  <c r="AE8" i="2"/>
  <c r="AF8" i="2"/>
  <c r="AH8" i="2"/>
  <c r="AI8" i="2"/>
  <c r="AK8" i="2"/>
  <c r="B9" i="2"/>
  <c r="AP8" i="2" s="1"/>
  <c r="D9" i="2"/>
  <c r="E9" i="2"/>
  <c r="G9" i="2"/>
  <c r="H9" i="2"/>
  <c r="J9" i="2"/>
  <c r="K9" i="2"/>
  <c r="M9" i="2"/>
  <c r="N9" i="2"/>
  <c r="P9" i="2"/>
  <c r="Q9" i="2"/>
  <c r="S9" i="2"/>
  <c r="T9" i="2"/>
  <c r="AV8" i="2" s="1"/>
  <c r="V9" i="2"/>
  <c r="W9" i="2"/>
  <c r="Y9" i="2"/>
  <c r="Z9" i="2"/>
  <c r="AB9" i="2"/>
  <c r="AC9" i="2"/>
  <c r="AE9" i="2"/>
  <c r="AF9" i="2"/>
  <c r="AH9" i="2"/>
  <c r="AI9" i="2"/>
  <c r="AK9" i="2"/>
  <c r="B10" i="2"/>
  <c r="AP9" i="2" s="1"/>
  <c r="D10" i="2"/>
  <c r="E10" i="2"/>
  <c r="G10" i="2"/>
  <c r="H10" i="2"/>
  <c r="J10" i="2"/>
  <c r="K10" i="2"/>
  <c r="M10" i="2"/>
  <c r="N10" i="2"/>
  <c r="P10" i="2"/>
  <c r="Q10" i="2"/>
  <c r="S10" i="2"/>
  <c r="T10" i="2"/>
  <c r="V10" i="2"/>
  <c r="W10" i="2"/>
  <c r="Y10" i="2"/>
  <c r="Z10" i="2"/>
  <c r="AB10" i="2"/>
  <c r="AC10" i="2"/>
  <c r="AE10" i="2"/>
  <c r="AF10" i="2"/>
  <c r="AH10" i="2"/>
  <c r="AI10" i="2"/>
  <c r="AK10" i="2"/>
  <c r="B11" i="2"/>
  <c r="D11" i="2"/>
  <c r="E11" i="2"/>
  <c r="G11" i="2"/>
  <c r="H11" i="2"/>
  <c r="J11" i="2"/>
  <c r="K11" i="2"/>
  <c r="M11" i="2"/>
  <c r="N11" i="2"/>
  <c r="P11" i="2"/>
  <c r="Q11" i="2"/>
  <c r="S11" i="2"/>
  <c r="T11" i="2"/>
  <c r="AV10" i="2" s="1"/>
  <c r="V11" i="2"/>
  <c r="W11" i="2"/>
  <c r="Y11" i="2"/>
  <c r="Z11" i="2"/>
  <c r="AB11" i="2"/>
  <c r="AC11" i="2"/>
  <c r="AE11" i="2"/>
  <c r="AF11" i="2"/>
  <c r="AH11" i="2"/>
  <c r="AI11" i="2"/>
  <c r="AK11" i="2"/>
  <c r="B12" i="2"/>
  <c r="AP11" i="2" s="1"/>
  <c r="D12" i="2"/>
  <c r="E12" i="2"/>
  <c r="G12" i="2"/>
  <c r="H12" i="2"/>
  <c r="J12" i="2"/>
  <c r="K12" i="2"/>
  <c r="M12" i="2"/>
  <c r="N12" i="2"/>
  <c r="P12" i="2"/>
  <c r="Q12" i="2"/>
  <c r="S12" i="2"/>
  <c r="T12" i="2"/>
  <c r="V12" i="2"/>
  <c r="W12" i="2"/>
  <c r="Y12" i="2"/>
  <c r="Z12" i="2"/>
  <c r="AB12" i="2"/>
  <c r="AX12" i="2" s="1"/>
  <c r="AC12" i="2"/>
  <c r="AE12" i="2"/>
  <c r="AF12" i="2"/>
  <c r="AH12" i="2"/>
  <c r="AZ12" i="2" s="1"/>
  <c r="AI12" i="2"/>
  <c r="AK12" i="2"/>
  <c r="B13" i="2"/>
  <c r="D13" i="2"/>
  <c r="E13" i="2"/>
  <c r="G13" i="2"/>
  <c r="H13" i="2"/>
  <c r="J13" i="2"/>
  <c r="K13" i="2"/>
  <c r="M13" i="2"/>
  <c r="N13" i="2"/>
  <c r="P13" i="2"/>
  <c r="Q13" i="2"/>
  <c r="S13" i="2"/>
  <c r="T13" i="2"/>
  <c r="V13" i="2"/>
  <c r="W13" i="2"/>
  <c r="Y13" i="2"/>
  <c r="Z13" i="2"/>
  <c r="AB13" i="2"/>
  <c r="AC13" i="2"/>
  <c r="AE13" i="2"/>
  <c r="AI13" i="2"/>
  <c r="AK13" i="2"/>
  <c r="B14" i="2"/>
  <c r="D14" i="2"/>
  <c r="E14" i="2"/>
  <c r="G14" i="2"/>
  <c r="H14" i="2"/>
  <c r="J14" i="2"/>
  <c r="K14" i="2"/>
  <c r="M14" i="2"/>
  <c r="N14" i="2"/>
  <c r="P14" i="2"/>
  <c r="Q14" i="2"/>
  <c r="S14" i="2"/>
  <c r="T14" i="2"/>
  <c r="V14" i="2"/>
  <c r="W14" i="2"/>
  <c r="Y14" i="2"/>
  <c r="Z14" i="2"/>
  <c r="AB14" i="2"/>
  <c r="AC14" i="2"/>
  <c r="AE14" i="2"/>
  <c r="AF14" i="2"/>
  <c r="AZ13" i="2" s="1"/>
  <c r="AH14" i="2"/>
  <c r="AI14" i="2"/>
  <c r="AK14" i="2"/>
  <c r="B15" i="2"/>
  <c r="D15" i="2"/>
  <c r="E15" i="2"/>
  <c r="G15" i="2"/>
  <c r="H15" i="2"/>
  <c r="J15" i="2"/>
  <c r="K15" i="2"/>
  <c r="M15" i="2"/>
  <c r="N15" i="2"/>
  <c r="P15" i="2"/>
  <c r="Q15" i="2"/>
  <c r="S15" i="2"/>
  <c r="T15" i="2"/>
  <c r="V15" i="2"/>
  <c r="W15" i="2"/>
  <c r="AW14" i="2" s="1"/>
  <c r="Y15" i="2"/>
  <c r="Z15" i="2"/>
  <c r="AX14" i="2" s="1"/>
  <c r="AB15" i="2"/>
  <c r="AC15" i="2"/>
  <c r="AE15" i="2"/>
  <c r="AF15" i="2"/>
  <c r="AH15" i="2"/>
  <c r="AI15" i="2"/>
  <c r="AK15" i="2"/>
  <c r="B16" i="2"/>
  <c r="D16" i="2"/>
  <c r="AP16" i="2" s="1"/>
  <c r="E16" i="2"/>
  <c r="G16" i="2"/>
  <c r="H16" i="2"/>
  <c r="J16" i="2"/>
  <c r="K16" i="2"/>
  <c r="M16" i="2"/>
  <c r="N16" i="2"/>
  <c r="P16" i="2"/>
  <c r="Q16" i="2"/>
  <c r="S16" i="2"/>
  <c r="T16" i="2"/>
  <c r="V16" i="2"/>
  <c r="W16" i="2"/>
  <c r="Y16" i="2"/>
  <c r="Z16" i="2"/>
  <c r="AB16" i="2"/>
  <c r="AC16" i="2"/>
  <c r="AE16" i="2"/>
  <c r="AF16" i="2"/>
  <c r="AH16" i="2"/>
  <c r="AI16" i="2"/>
  <c r="AK16" i="2"/>
  <c r="E17" i="2"/>
  <c r="G17" i="2"/>
  <c r="H17" i="2"/>
  <c r="J17" i="2"/>
  <c r="K17" i="2"/>
  <c r="M17" i="2"/>
  <c r="N17" i="2"/>
  <c r="P17" i="2"/>
  <c r="Q17" i="2"/>
  <c r="S17" i="2"/>
  <c r="T17" i="2"/>
  <c r="V17" i="2"/>
  <c r="W17" i="2"/>
  <c r="AW16" i="2" s="1"/>
  <c r="Y17" i="2"/>
  <c r="Z17" i="2"/>
  <c r="AB17" i="2"/>
  <c r="AC17" i="2"/>
  <c r="AE17" i="2"/>
  <c r="AF17" i="2"/>
  <c r="AH17" i="2"/>
  <c r="AI17" i="2"/>
  <c r="AK17" i="2"/>
  <c r="B18" i="2"/>
  <c r="AP17" i="2" s="1"/>
  <c r="D18" i="2"/>
  <c r="E18" i="2"/>
  <c r="G18" i="2"/>
  <c r="H18" i="2"/>
  <c r="J18" i="2"/>
  <c r="K18" i="2"/>
  <c r="M18" i="2"/>
  <c r="N18" i="2"/>
  <c r="P18" i="2"/>
  <c r="Q18" i="2"/>
  <c r="S18" i="2"/>
  <c r="T18" i="2"/>
  <c r="V18" i="2"/>
  <c r="W18" i="2"/>
  <c r="Y18" i="2"/>
  <c r="Z18" i="2"/>
  <c r="AB18" i="2"/>
  <c r="AC18" i="2"/>
  <c r="AE18" i="2"/>
  <c r="AF18" i="2"/>
  <c r="AH18" i="2"/>
  <c r="AI18" i="2"/>
  <c r="AK18" i="2"/>
  <c r="B19" i="2"/>
  <c r="D19" i="2"/>
  <c r="E19" i="2"/>
  <c r="G19" i="2"/>
  <c r="H19" i="2"/>
  <c r="J19" i="2"/>
  <c r="K19" i="2"/>
  <c r="M19" i="2"/>
  <c r="N19" i="2"/>
  <c r="P19" i="2"/>
  <c r="T19" i="2"/>
  <c r="V19" i="2"/>
  <c r="W19" i="2"/>
  <c r="Y19" i="2"/>
  <c r="Z19" i="2"/>
  <c r="AB19" i="2"/>
  <c r="AC19" i="2"/>
  <c r="AE19" i="2"/>
  <c r="AF19" i="2"/>
  <c r="AH19" i="2"/>
  <c r="AI19" i="2"/>
  <c r="AK19" i="2"/>
  <c r="B20" i="2"/>
  <c r="D20" i="2"/>
  <c r="E20" i="2"/>
  <c r="G20" i="2"/>
  <c r="H20" i="2"/>
  <c r="AR19" i="2" s="1"/>
  <c r="J20" i="2"/>
  <c r="K20" i="2"/>
  <c r="M20" i="2"/>
  <c r="N20" i="2"/>
  <c r="P20" i="2"/>
  <c r="T20" i="2"/>
  <c r="V20" i="2"/>
  <c r="W20" i="2"/>
  <c r="Y20" i="2"/>
  <c r="Z20" i="2"/>
  <c r="AX19" i="2" s="1"/>
  <c r="AB20" i="2"/>
  <c r="AC20" i="2"/>
  <c r="AE20" i="2"/>
  <c r="AF20" i="2"/>
  <c r="AH20" i="2"/>
  <c r="AI20" i="2"/>
  <c r="AK20" i="2"/>
  <c r="B21" i="2"/>
  <c r="D21" i="2"/>
  <c r="E21" i="2"/>
  <c r="G21" i="2"/>
  <c r="H21" i="2"/>
  <c r="AR20" i="2" s="1"/>
  <c r="J21" i="2"/>
  <c r="K21" i="2"/>
  <c r="M21" i="2"/>
  <c r="N21" i="2"/>
  <c r="P21" i="2"/>
  <c r="T21" i="2"/>
  <c r="V21" i="2"/>
  <c r="W21" i="2"/>
  <c r="Y21" i="2"/>
  <c r="Z21" i="2"/>
  <c r="AX20" i="2" s="1"/>
  <c r="AB21" i="2"/>
  <c r="AC21" i="2"/>
  <c r="AE21" i="2"/>
  <c r="AF21" i="2"/>
  <c r="AH21" i="2"/>
  <c r="AI21" i="2"/>
  <c r="AK21" i="2"/>
  <c r="B22" i="2"/>
  <c r="D22" i="2"/>
  <c r="E22" i="2"/>
  <c r="G22" i="2"/>
  <c r="H22" i="2"/>
  <c r="AR21" i="2" s="1"/>
  <c r="J22" i="2"/>
  <c r="K22" i="2"/>
  <c r="M22" i="2"/>
  <c r="N22" i="2"/>
  <c r="P22" i="2"/>
  <c r="T22" i="2"/>
  <c r="V22" i="2"/>
  <c r="W22" i="2"/>
  <c r="Y22" i="2"/>
  <c r="Z22" i="2"/>
  <c r="AB22" i="2"/>
  <c r="AC22" i="2"/>
  <c r="AE22" i="2"/>
  <c r="AF22" i="2"/>
  <c r="AH22" i="2"/>
  <c r="AI22" i="2"/>
  <c r="AK22" i="2"/>
  <c r="B23" i="2"/>
  <c r="D23" i="2"/>
  <c r="E23" i="2"/>
  <c r="G23" i="2"/>
  <c r="H23" i="2"/>
  <c r="J23" i="2"/>
  <c r="K23" i="2"/>
  <c r="M23" i="2"/>
  <c r="N23" i="2"/>
  <c r="P23" i="2"/>
  <c r="T23" i="2"/>
  <c r="V23" i="2"/>
  <c r="W23" i="2"/>
  <c r="Y23" i="2"/>
  <c r="Z23" i="2"/>
  <c r="AB23" i="2"/>
  <c r="AC23" i="2"/>
  <c r="AE23" i="2"/>
  <c r="AF23" i="2"/>
  <c r="AH23" i="2"/>
  <c r="AI23" i="2"/>
  <c r="AK23" i="2"/>
  <c r="B24" i="2"/>
  <c r="D24" i="2"/>
  <c r="E24" i="2"/>
  <c r="G24" i="2"/>
  <c r="H24" i="2"/>
  <c r="J24" i="2"/>
  <c r="K24" i="2"/>
  <c r="M24" i="2"/>
  <c r="N24" i="2"/>
  <c r="P24" i="2"/>
  <c r="T24" i="2"/>
  <c r="V24" i="2"/>
  <c r="W24" i="2"/>
  <c r="Y24" i="2"/>
  <c r="Z24" i="2"/>
  <c r="AB24" i="2"/>
  <c r="AC24" i="2"/>
  <c r="AE24" i="2"/>
  <c r="AF24" i="2"/>
  <c r="AH24" i="2"/>
  <c r="AI24" i="2"/>
  <c r="AK24" i="2"/>
  <c r="B25" i="2"/>
  <c r="D25" i="2"/>
  <c r="E25" i="2"/>
  <c r="G25" i="2"/>
  <c r="H25" i="2"/>
  <c r="J25" i="2"/>
  <c r="K25" i="2"/>
  <c r="M25" i="2"/>
  <c r="N25" i="2"/>
  <c r="P25" i="2"/>
  <c r="T25" i="2"/>
  <c r="V25" i="2"/>
  <c r="W25" i="2"/>
  <c r="Y25" i="2"/>
  <c r="Z25" i="2"/>
  <c r="AB25" i="2"/>
  <c r="AC25" i="2"/>
  <c r="AE25" i="2"/>
  <c r="AF25" i="2"/>
  <c r="AH25" i="2"/>
  <c r="AI25" i="2"/>
  <c r="AK25" i="2"/>
  <c r="T26" i="2"/>
  <c r="B26" i="2"/>
  <c r="AP25" i="2" s="1"/>
  <c r="D26" i="2"/>
  <c r="E26" i="2"/>
  <c r="AQ25" i="2" s="1"/>
  <c r="G26" i="2"/>
  <c r="H26" i="2"/>
  <c r="AR25" i="2" s="1"/>
  <c r="J26" i="2"/>
  <c r="K26" i="2"/>
  <c r="AS25" i="2" s="1"/>
  <c r="M26" i="2"/>
  <c r="AS26" i="2" s="1"/>
  <c r="N26" i="2"/>
  <c r="P26" i="2"/>
  <c r="AU25" i="2"/>
  <c r="V26" i="2"/>
  <c r="W26" i="2"/>
  <c r="Y26" i="2"/>
  <c r="Z26" i="2"/>
  <c r="AX25" i="2" s="1"/>
  <c r="AB26" i="2"/>
  <c r="AC26" i="2"/>
  <c r="AY25" i="2" s="1"/>
  <c r="AE26" i="2"/>
  <c r="AF26" i="2"/>
  <c r="AH26" i="2"/>
  <c r="AI26" i="2"/>
  <c r="AK26" i="2"/>
  <c r="B27" i="2"/>
  <c r="D27" i="2"/>
  <c r="E27" i="2"/>
  <c r="G27" i="2"/>
  <c r="H27" i="2"/>
  <c r="J27" i="2"/>
  <c r="N27" i="2"/>
  <c r="P27" i="2"/>
  <c r="AU27" i="2"/>
  <c r="T27" i="2"/>
  <c r="V27" i="2"/>
  <c r="W27" i="2"/>
  <c r="Y27" i="2"/>
  <c r="Z27" i="2"/>
  <c r="AB27" i="2"/>
  <c r="AC27" i="2"/>
  <c r="AY26" i="2" s="1"/>
  <c r="AE27" i="2"/>
  <c r="AF27" i="2"/>
  <c r="AH27" i="2"/>
  <c r="AI27" i="2"/>
  <c r="AK27" i="2"/>
  <c r="B28" i="2"/>
  <c r="D28" i="2"/>
  <c r="E28" i="2"/>
  <c r="G28" i="2"/>
  <c r="H28" i="2"/>
  <c r="J28" i="2"/>
  <c r="K28" i="2"/>
  <c r="AS27" i="2" s="1"/>
  <c r="M28" i="2"/>
  <c r="N28" i="2"/>
  <c r="P28" i="2"/>
  <c r="T28" i="2"/>
  <c r="V28" i="2"/>
  <c r="W28" i="2"/>
  <c r="Y28" i="2"/>
  <c r="Z28" i="2"/>
  <c r="AB28" i="2"/>
  <c r="AC28" i="2"/>
  <c r="AE28" i="2"/>
  <c r="AF28" i="2"/>
  <c r="AZ27" i="2" s="1"/>
  <c r="AH28" i="2"/>
  <c r="AI28" i="2"/>
  <c r="AK28" i="2"/>
  <c r="B29" i="2"/>
  <c r="D29" i="2"/>
  <c r="E29" i="2"/>
  <c r="G29" i="2"/>
  <c r="H29" i="2"/>
  <c r="J29" i="2"/>
  <c r="K29" i="2"/>
  <c r="M29" i="2"/>
  <c r="N29" i="2"/>
  <c r="P29" i="2"/>
  <c r="T29" i="2"/>
  <c r="V29" i="2"/>
  <c r="W29" i="2"/>
  <c r="Y29" i="2"/>
  <c r="Z29" i="2"/>
  <c r="AB29" i="2"/>
  <c r="AC29" i="2"/>
  <c r="AE29" i="2"/>
  <c r="AF29" i="2"/>
  <c r="AZ28" i="2" s="1"/>
  <c r="AH29" i="2"/>
  <c r="AI29" i="2"/>
  <c r="AK29" i="2"/>
  <c r="B30" i="2"/>
  <c r="D30" i="2"/>
  <c r="E30" i="2"/>
  <c r="G30" i="2"/>
  <c r="H30" i="2"/>
  <c r="J30" i="2"/>
  <c r="K30" i="2"/>
  <c r="M30" i="2"/>
  <c r="N30" i="2"/>
  <c r="P30" i="2"/>
  <c r="T30" i="2"/>
  <c r="V30" i="2"/>
  <c r="W30" i="2"/>
  <c r="Y30" i="2"/>
  <c r="Z30" i="2"/>
  <c r="AB30" i="2"/>
  <c r="AC30" i="2"/>
  <c r="AE30" i="2"/>
  <c r="AF30" i="2"/>
  <c r="AH30" i="2"/>
  <c r="AI30" i="2"/>
  <c r="AK30" i="2"/>
  <c r="B31" i="2"/>
  <c r="D31" i="2"/>
  <c r="E31" i="2"/>
  <c r="G31" i="2"/>
  <c r="H31" i="2"/>
  <c r="J31" i="2"/>
  <c r="K31" i="2"/>
  <c r="M31" i="2"/>
  <c r="N31" i="2"/>
  <c r="P31" i="2"/>
  <c r="T31" i="2"/>
  <c r="V31" i="2"/>
  <c r="W31" i="2"/>
  <c r="Y31" i="2"/>
  <c r="Z31" i="2"/>
  <c r="AB31" i="2"/>
  <c r="AC31" i="2"/>
  <c r="AE31" i="2"/>
  <c r="AF31" i="2"/>
  <c r="AH31" i="2"/>
  <c r="AI31" i="2"/>
  <c r="AK31" i="2"/>
  <c r="B32" i="2"/>
  <c r="D32" i="2"/>
  <c r="E32" i="2"/>
  <c r="G32" i="2"/>
  <c r="H32" i="2"/>
  <c r="J32" i="2"/>
  <c r="K32" i="2"/>
  <c r="M32" i="2"/>
  <c r="N32" i="2"/>
  <c r="P32" i="2"/>
  <c r="T32" i="2"/>
  <c r="V32" i="2"/>
  <c r="W32" i="2"/>
  <c r="Y32" i="2"/>
  <c r="Z32" i="2"/>
  <c r="AB32" i="2"/>
  <c r="AC32" i="2"/>
  <c r="AE32" i="2"/>
  <c r="AF32" i="2"/>
  <c r="AH32" i="2"/>
  <c r="AI32" i="2"/>
  <c r="AK32" i="2"/>
  <c r="B33" i="2"/>
  <c r="D33" i="2"/>
  <c r="H33" i="2"/>
  <c r="J33" i="2"/>
  <c r="K33" i="2"/>
  <c r="M33" i="2"/>
  <c r="N33" i="2"/>
  <c r="P33" i="2"/>
  <c r="T33" i="2"/>
  <c r="V33" i="2"/>
  <c r="W33" i="2"/>
  <c r="Y33" i="2"/>
  <c r="Z33" i="2"/>
  <c r="AX32" i="2"/>
  <c r="AB33" i="2"/>
  <c r="AC33" i="2"/>
  <c r="AY32" i="2" s="1"/>
  <c r="AE33" i="2"/>
  <c r="AF33" i="2"/>
  <c r="AH33" i="2"/>
  <c r="AI33" i="2"/>
  <c r="AK33" i="2"/>
  <c r="B34" i="2"/>
  <c r="D34" i="2"/>
  <c r="H34" i="2"/>
  <c r="J34" i="2"/>
  <c r="K34" i="2"/>
  <c r="M34" i="2"/>
  <c r="N34" i="2"/>
  <c r="P34" i="2"/>
  <c r="AU33" i="2"/>
  <c r="AU34" i="2"/>
  <c r="T34" i="2"/>
  <c r="V34" i="2"/>
  <c r="W34" i="2"/>
  <c r="Y34" i="2"/>
  <c r="Z34" i="2"/>
  <c r="AB34" i="2"/>
  <c r="AC34" i="2"/>
  <c r="AE34" i="2"/>
  <c r="AF34" i="2"/>
  <c r="AH34" i="2"/>
  <c r="AZ34" i="2" s="1"/>
  <c r="AI34" i="2"/>
  <c r="AK34" i="2"/>
  <c r="B35" i="2"/>
  <c r="D35" i="2"/>
  <c r="H35" i="2"/>
  <c r="J35" i="2"/>
  <c r="N35" i="2"/>
  <c r="P35" i="2"/>
  <c r="T35" i="2"/>
  <c r="V35" i="2"/>
  <c r="AV35" i="2" s="1"/>
  <c r="W35" i="2"/>
  <c r="Y35" i="2"/>
  <c r="AC35" i="2"/>
  <c r="AE35" i="2"/>
  <c r="AY35" i="2" s="1"/>
  <c r="AI35" i="2"/>
  <c r="AK35" i="2"/>
  <c r="B44" i="2"/>
  <c r="E44" i="2"/>
  <c r="H44" i="2"/>
  <c r="K44" i="2"/>
  <c r="N44" i="2"/>
  <c r="Q44" i="2"/>
  <c r="Z44" i="2"/>
  <c r="AC44" i="2"/>
  <c r="AI44" i="2"/>
  <c r="B45" i="2"/>
  <c r="E45" i="2"/>
  <c r="H45" i="2"/>
  <c r="K45" i="2"/>
  <c r="N45" i="2"/>
  <c r="Q45" i="2"/>
  <c r="W45" i="2"/>
  <c r="Z45" i="2"/>
  <c r="AC45" i="2"/>
  <c r="AI45" i="2"/>
  <c r="B46" i="2"/>
  <c r="E46" i="2"/>
  <c r="H46" i="2"/>
  <c r="K46" i="2"/>
  <c r="N46" i="2"/>
  <c r="Q46" i="2"/>
  <c r="W46" i="2"/>
  <c r="Z46" i="2"/>
  <c r="AC46" i="2"/>
  <c r="AI46" i="2"/>
  <c r="B47" i="2"/>
  <c r="E47" i="2"/>
  <c r="H47" i="2"/>
  <c r="K47" i="2"/>
  <c r="N47" i="2"/>
  <c r="Q47" i="2"/>
  <c r="T47" i="2"/>
  <c r="W47" i="2"/>
  <c r="Z47" i="2"/>
  <c r="AC47" i="2"/>
  <c r="AI47" i="2"/>
  <c r="B48" i="2"/>
  <c r="E48" i="2"/>
  <c r="H48" i="2"/>
  <c r="K48" i="2"/>
  <c r="N48" i="2"/>
  <c r="Q48" i="2"/>
  <c r="T48" i="2"/>
  <c r="W48" i="2"/>
  <c r="Z48" i="2"/>
  <c r="AC48" i="2"/>
  <c r="AI48" i="2"/>
  <c r="B49" i="2"/>
  <c r="E49" i="2"/>
  <c r="H49" i="2"/>
  <c r="K49" i="2"/>
  <c r="N49" i="2"/>
  <c r="Q49" i="2"/>
  <c r="T49" i="2"/>
  <c r="W49" i="2"/>
  <c r="Z49" i="2"/>
  <c r="AC49" i="2"/>
  <c r="AI49" i="2"/>
  <c r="B50" i="2"/>
  <c r="E50" i="2"/>
  <c r="H50" i="2"/>
  <c r="K50" i="2"/>
  <c r="N50" i="2"/>
  <c r="Q50" i="2"/>
  <c r="T50" i="2"/>
  <c r="W50" i="2"/>
  <c r="Z50" i="2"/>
  <c r="AC50" i="2"/>
  <c r="AI50" i="2"/>
  <c r="B51" i="2"/>
  <c r="E51" i="2"/>
  <c r="H51" i="2"/>
  <c r="K51" i="2"/>
  <c r="N51" i="2"/>
  <c r="Q51" i="2"/>
  <c r="T51" i="2"/>
  <c r="W51" i="2"/>
  <c r="Z51" i="2"/>
  <c r="AC51" i="2"/>
  <c r="AI51" i="2"/>
  <c r="B52" i="2"/>
  <c r="E52" i="2"/>
  <c r="H52" i="2"/>
  <c r="K52" i="2"/>
  <c r="N52" i="2"/>
  <c r="Q52" i="2"/>
  <c r="T52" i="2"/>
  <c r="W52" i="2"/>
  <c r="Z52" i="2"/>
  <c r="AC52" i="2"/>
  <c r="AI52" i="2"/>
  <c r="B53" i="2"/>
  <c r="E53" i="2"/>
  <c r="H53" i="2"/>
  <c r="K53" i="2"/>
  <c r="N53" i="2"/>
  <c r="Q53" i="2"/>
  <c r="T53" i="2"/>
  <c r="W53" i="2"/>
  <c r="Z53" i="2"/>
  <c r="AC53" i="2"/>
  <c r="AI53" i="2"/>
  <c r="B54" i="2"/>
  <c r="E54" i="2"/>
  <c r="H54" i="2"/>
  <c r="K54" i="2"/>
  <c r="N54" i="2"/>
  <c r="Q54" i="2"/>
  <c r="T54" i="2"/>
  <c r="W54" i="2"/>
  <c r="Z54" i="2"/>
  <c r="AC54" i="2"/>
  <c r="AI54" i="2"/>
  <c r="B55" i="2"/>
  <c r="E55" i="2"/>
  <c r="H55" i="2"/>
  <c r="K55" i="2"/>
  <c r="N55" i="2"/>
  <c r="Q55" i="2"/>
  <c r="T55" i="2"/>
  <c r="W55" i="2"/>
  <c r="Z55" i="2"/>
  <c r="AC55" i="2"/>
  <c r="AI55" i="2"/>
  <c r="E56" i="2"/>
  <c r="H56" i="2"/>
  <c r="K56" i="2"/>
  <c r="N56" i="2"/>
  <c r="Q56" i="2"/>
  <c r="T56" i="2"/>
  <c r="W56" i="2"/>
  <c r="Z56" i="2"/>
  <c r="AC56" i="2"/>
  <c r="AI56" i="2"/>
  <c r="B57" i="2"/>
  <c r="E57" i="2"/>
  <c r="H57" i="2"/>
  <c r="K57" i="2"/>
  <c r="N57" i="2"/>
  <c r="Q57" i="2"/>
  <c r="T57" i="2"/>
  <c r="W57" i="2"/>
  <c r="Z57" i="2"/>
  <c r="AC57" i="2"/>
  <c r="AI57" i="2"/>
  <c r="B58" i="2"/>
  <c r="E58" i="2"/>
  <c r="H58" i="2"/>
  <c r="K58" i="2"/>
  <c r="N58" i="2"/>
  <c r="Q58" i="2"/>
  <c r="T58" i="2"/>
  <c r="W58" i="2"/>
  <c r="Z58" i="2"/>
  <c r="AC58" i="2"/>
  <c r="AI58" i="2"/>
  <c r="B59" i="2"/>
  <c r="E59" i="2"/>
  <c r="H59" i="2"/>
  <c r="K59" i="2"/>
  <c r="N59" i="2"/>
  <c r="Q59" i="2"/>
  <c r="T59" i="2"/>
  <c r="W59" i="2"/>
  <c r="Z59" i="2"/>
  <c r="AC59" i="2"/>
  <c r="AI59" i="2"/>
  <c r="B60" i="2"/>
  <c r="E60" i="2"/>
  <c r="H60" i="2"/>
  <c r="K60" i="2"/>
  <c r="N60" i="2"/>
  <c r="Q60" i="2"/>
  <c r="T60" i="2"/>
  <c r="W60" i="2"/>
  <c r="Z60" i="2"/>
  <c r="AC60" i="2"/>
  <c r="AI60" i="2"/>
  <c r="B61" i="2"/>
  <c r="E61" i="2"/>
  <c r="H61" i="2"/>
  <c r="K61" i="2"/>
  <c r="N61" i="2"/>
  <c r="Q61" i="2"/>
  <c r="T61" i="2"/>
  <c r="W61" i="2"/>
  <c r="Z61" i="2"/>
  <c r="AC61" i="2"/>
  <c r="AI61" i="2"/>
  <c r="B62" i="2"/>
  <c r="E62" i="2"/>
  <c r="H62" i="2"/>
  <c r="K62" i="2"/>
  <c r="N62" i="2"/>
  <c r="Q62" i="2"/>
  <c r="T62" i="2"/>
  <c r="W62" i="2"/>
  <c r="Z62" i="2"/>
  <c r="AC62" i="2"/>
  <c r="AI62" i="2"/>
  <c r="B63" i="2"/>
  <c r="E63" i="2"/>
  <c r="H63" i="2"/>
  <c r="K63" i="2"/>
  <c r="N63" i="2"/>
  <c r="Q63" i="2"/>
  <c r="T63" i="2"/>
  <c r="W63" i="2"/>
  <c r="Z63" i="2"/>
  <c r="AC63" i="2"/>
  <c r="AI63" i="2"/>
  <c r="B64" i="2"/>
  <c r="E64" i="2"/>
  <c r="H64" i="2"/>
  <c r="K64" i="2"/>
  <c r="N64" i="2"/>
  <c r="Q64" i="2"/>
  <c r="T64" i="2"/>
  <c r="W64" i="2"/>
  <c r="Z64" i="2"/>
  <c r="AC64" i="2"/>
  <c r="AI64" i="2"/>
  <c r="B65" i="2"/>
  <c r="E65" i="2"/>
  <c r="H65" i="2"/>
  <c r="K65" i="2"/>
  <c r="N65" i="2"/>
  <c r="Q65" i="2"/>
  <c r="T65" i="2"/>
  <c r="W65" i="2"/>
  <c r="Z65" i="2"/>
  <c r="AC65" i="2"/>
  <c r="AI65" i="2"/>
  <c r="B66" i="2"/>
  <c r="E66" i="2"/>
  <c r="H66" i="2"/>
  <c r="N66" i="2"/>
  <c r="Q66" i="2"/>
  <c r="T66" i="2"/>
  <c r="W66" i="2"/>
  <c r="Z66" i="2"/>
  <c r="AC66" i="2"/>
  <c r="AI66" i="2"/>
  <c r="B67" i="2"/>
  <c r="E67" i="2"/>
  <c r="H67" i="2"/>
  <c r="K67" i="2"/>
  <c r="N67" i="2"/>
  <c r="T67" i="2"/>
  <c r="W67" i="2"/>
  <c r="Z67" i="2"/>
  <c r="AC67" i="2"/>
  <c r="AI67" i="2"/>
  <c r="B68" i="2"/>
  <c r="E68" i="2"/>
  <c r="H68" i="2"/>
  <c r="K68" i="2"/>
  <c r="N68" i="2"/>
  <c r="T68" i="2"/>
  <c r="W68" i="2"/>
  <c r="Z68" i="2"/>
  <c r="AC68" i="2"/>
  <c r="AI68" i="2"/>
  <c r="B69" i="2"/>
  <c r="E69" i="2"/>
  <c r="H69" i="2"/>
  <c r="K69" i="2"/>
  <c r="N69" i="2"/>
  <c r="T69" i="2"/>
  <c r="W69" i="2"/>
  <c r="Z69" i="2"/>
  <c r="AC69" i="2"/>
  <c r="AI69" i="2"/>
  <c r="B70" i="2"/>
  <c r="E70" i="2"/>
  <c r="H70" i="2"/>
  <c r="K70" i="2"/>
  <c r="N70" i="2"/>
  <c r="T70" i="2"/>
  <c r="W70" i="2"/>
  <c r="Z70" i="2"/>
  <c r="AC70" i="2"/>
  <c r="AI70" i="2"/>
  <c r="B71" i="2"/>
  <c r="E71" i="2"/>
  <c r="H71" i="2"/>
  <c r="K71" i="2"/>
  <c r="N71" i="2"/>
  <c r="T71" i="2"/>
  <c r="W71" i="2"/>
  <c r="Z71" i="2"/>
  <c r="AC71" i="2"/>
  <c r="AI71" i="2"/>
  <c r="B72" i="2"/>
  <c r="H72" i="2"/>
  <c r="K72" i="2"/>
  <c r="N72" i="2"/>
  <c r="T72" i="2"/>
  <c r="W72" i="2"/>
  <c r="Z72" i="2"/>
  <c r="AC72" i="2"/>
  <c r="AI72" i="2"/>
  <c r="B73" i="2"/>
  <c r="H73" i="2"/>
  <c r="K73" i="2"/>
  <c r="N73" i="2"/>
  <c r="T73" i="2"/>
  <c r="W73" i="2"/>
  <c r="Z73" i="2"/>
  <c r="AC73" i="2"/>
  <c r="AI73" i="2"/>
  <c r="B74" i="2"/>
  <c r="H74" i="2"/>
  <c r="N74" i="2"/>
  <c r="T74" i="2"/>
  <c r="W74" i="2"/>
  <c r="AC74" i="2"/>
  <c r="AI74" i="2"/>
  <c r="AU30" i="2"/>
  <c r="AR15" i="2"/>
  <c r="AU28" i="2"/>
  <c r="AV9" i="2"/>
  <c r="AU31" i="2"/>
  <c r="AV5" i="2"/>
  <c r="AR5" i="2"/>
  <c r="AU32" i="2"/>
  <c r="AS21" i="2"/>
  <c r="AV6" i="2"/>
  <c r="T37" i="2"/>
  <c r="AF37" i="2"/>
  <c r="AU29" i="2"/>
  <c r="AW9" i="2"/>
  <c r="W37" i="2"/>
  <c r="Z37" i="2"/>
  <c r="AU7" i="2" l="1"/>
  <c r="AS34" i="2"/>
  <c r="AS33" i="2"/>
  <c r="AT21" i="2"/>
  <c r="AZ19" i="2"/>
  <c r="AT19" i="2"/>
  <c r="AY15" i="2"/>
  <c r="AX10" i="2"/>
  <c r="AX9" i="2"/>
  <c r="AX8" i="2"/>
  <c r="AX7" i="2"/>
  <c r="AQ30" i="2"/>
  <c r="BA6" i="2"/>
  <c r="AS15" i="2"/>
  <c r="AS6" i="2"/>
  <c r="AT12" i="2"/>
  <c r="AT11" i="2"/>
  <c r="AT10" i="2"/>
  <c r="AT8" i="2"/>
  <c r="AP30" i="2"/>
  <c r="AP35" i="2"/>
  <c r="AP12" i="2"/>
  <c r="AP13" i="2"/>
  <c r="AS24" i="2"/>
  <c r="AW11" i="2"/>
  <c r="AT6" i="2"/>
  <c r="AI37" i="2"/>
  <c r="AC37" i="2"/>
  <c r="N37" i="2"/>
  <c r="AV31" i="2"/>
  <c r="BA30" i="2"/>
  <c r="AT30" i="2"/>
  <c r="AV29" i="2"/>
  <c r="BA28" i="2"/>
  <c r="AT28" i="2"/>
  <c r="AX27" i="2"/>
  <c r="AQ27" i="2"/>
  <c r="AP26" i="2"/>
  <c r="AV23" i="2"/>
  <c r="AP23" i="2"/>
  <c r="AV22" i="2"/>
  <c r="BA12" i="2"/>
  <c r="AZ11" i="2"/>
  <c r="AZ10" i="2"/>
  <c r="AZ9" i="2"/>
  <c r="AT9" i="2"/>
  <c r="AZ8" i="2"/>
  <c r="AZ7" i="2"/>
  <c r="AT7" i="2"/>
  <c r="AP7" i="2"/>
  <c r="AU6" i="2"/>
  <c r="AY5" i="2"/>
  <c r="K37" i="2"/>
  <c r="AS28" i="2"/>
  <c r="AP10" i="2"/>
  <c r="BA10" i="2"/>
  <c r="AX34" i="2"/>
  <c r="B76" i="2"/>
  <c r="AS32" i="2"/>
  <c r="AY31" i="2"/>
  <c r="AR31" i="2"/>
  <c r="AX30" i="2"/>
  <c r="AW29" i="2"/>
  <c r="AP29" i="2"/>
  <c r="AV28" i="2"/>
  <c r="BA27" i="2"/>
  <c r="AZ26" i="2"/>
  <c r="AT33" i="2"/>
  <c r="AY22" i="2"/>
  <c r="AY21" i="2"/>
  <c r="H37" i="2"/>
  <c r="AZ33" i="2"/>
  <c r="AW20" i="2"/>
  <c r="AW19" i="2"/>
  <c r="AQ19" i="2"/>
  <c r="AV15" i="2"/>
  <c r="AV14" i="2"/>
  <c r="AU12" i="2"/>
  <c r="BA11" i="2"/>
  <c r="AU11" i="2"/>
  <c r="AU10" i="2"/>
  <c r="BA9" i="2"/>
  <c r="AU9" i="2"/>
  <c r="BA8" i="2"/>
  <c r="AU8" i="2"/>
  <c r="BA7" i="2"/>
  <c r="AS5" i="2"/>
  <c r="AR12" i="2"/>
  <c r="AR11" i="2"/>
  <c r="AR9" i="2"/>
  <c r="AR8" i="2"/>
  <c r="AZ16" i="2"/>
  <c r="AY13" i="2"/>
  <c r="AR34" i="2"/>
  <c r="AP34" i="2"/>
  <c r="AT31" i="2"/>
  <c r="AY29" i="2"/>
  <c r="AX28" i="2"/>
  <c r="AT26" i="2"/>
  <c r="AU24" i="2"/>
  <c r="BA20" i="2"/>
  <c r="AT15" i="2"/>
  <c r="AZ14" i="2"/>
  <c r="AQ5" i="2"/>
  <c r="BA35" i="2"/>
  <c r="AT24" i="2"/>
  <c r="AZ23" i="2"/>
  <c r="AT23" i="2"/>
  <c r="AZ22" i="2"/>
  <c r="AT22" i="2"/>
  <c r="AZ21" i="2"/>
  <c r="AW35" i="2"/>
  <c r="AR24" i="2"/>
  <c r="AW13" i="2"/>
  <c r="AW22" i="2"/>
  <c r="AQ22" i="2"/>
  <c r="AW21" i="2"/>
  <c r="AV20" i="2"/>
  <c r="AU13" i="2"/>
  <c r="AT14" i="2"/>
  <c r="AY12" i="2"/>
  <c r="AS12" i="2"/>
  <c r="AS10" i="2"/>
  <c r="AS9" i="2"/>
  <c r="AY8" i="2"/>
  <c r="AS8" i="2"/>
  <c r="AY7" i="2"/>
  <c r="AU26" i="2"/>
  <c r="AT5" i="2"/>
  <c r="BA19" i="2"/>
  <c r="AY10" i="2"/>
  <c r="AS13" i="2"/>
  <c r="AR7" i="2"/>
  <c r="AX6" i="2"/>
  <c r="AY9" i="2"/>
  <c r="AY20" i="2"/>
  <c r="AS11" i="2"/>
  <c r="AQ32" i="2"/>
  <c r="AR14" i="2"/>
  <c r="AW12" i="2"/>
  <c r="AW10" i="2"/>
  <c r="AW8" i="2"/>
  <c r="AW7" i="2"/>
  <c r="AU5" i="2"/>
  <c r="AY11" i="2"/>
  <c r="Q76" i="2"/>
  <c r="BA31" i="2"/>
  <c r="AW27" i="2"/>
  <c r="AR29" i="2"/>
  <c r="AV21" i="2"/>
  <c r="AP21" i="2"/>
  <c r="BA16" i="2"/>
  <c r="AU16" i="2"/>
  <c r="AP5" i="2"/>
  <c r="AP44" i="2" s="1"/>
  <c r="AZ30" i="2"/>
  <c r="BA32" i="2"/>
  <c r="AP20" i="2"/>
  <c r="BA15" i="2"/>
  <c r="AQ12" i="2"/>
  <c r="AQ11" i="2"/>
  <c r="AQ10" i="2"/>
  <c r="AQ15" i="2"/>
  <c r="AQ14" i="2"/>
  <c r="AQ13" i="2"/>
  <c r="AQ21" i="2"/>
  <c r="AU23" i="2"/>
  <c r="AV18" i="2"/>
  <c r="BA13" i="2"/>
  <c r="AV33" i="2"/>
  <c r="AS31" i="2"/>
  <c r="AR30" i="2"/>
  <c r="AX29" i="2"/>
  <c r="AQ29" i="2"/>
  <c r="AW28" i="2"/>
  <c r="AV27" i="2"/>
  <c r="BA26" i="2"/>
  <c r="AZ25" i="2"/>
  <c r="AZ20" i="2"/>
  <c r="AU20" i="2"/>
  <c r="AU19" i="2"/>
  <c r="AZ15" i="2"/>
  <c r="AQ6" i="2"/>
  <c r="BA23" i="2"/>
  <c r="AU15" i="2"/>
  <c r="AS7" i="2"/>
  <c r="AY6" i="2"/>
  <c r="AR6" i="2"/>
  <c r="AX5" i="2"/>
  <c r="AT35" i="2"/>
  <c r="AV19" i="2"/>
  <c r="AV17" i="2"/>
  <c r="AU14" i="2"/>
  <c r="AT32" i="2"/>
  <c r="AY24" i="2"/>
  <c r="AY23" i="2"/>
  <c r="AS23" i="2"/>
  <c r="AY16" i="2"/>
  <c r="AS16" i="2"/>
  <c r="AX13" i="2"/>
  <c r="AR13" i="2"/>
  <c r="AX11" i="2"/>
  <c r="AR10" i="2"/>
  <c r="AU22" i="2"/>
  <c r="AT25" i="2"/>
  <c r="BA14" i="2"/>
  <c r="AR26" i="2"/>
  <c r="AX24" i="2"/>
  <c r="AX23" i="2"/>
  <c r="AX22" i="2"/>
  <c r="AS19" i="2"/>
  <c r="AX16" i="2"/>
  <c r="AX15" i="2"/>
  <c r="AR33" i="2"/>
  <c r="AV34" i="2"/>
  <c r="AY33" i="2"/>
  <c r="AX33" i="2"/>
  <c r="AR32" i="2"/>
  <c r="AW31" i="2"/>
  <c r="AV30" i="2"/>
  <c r="BA29" i="2"/>
  <c r="AT29" i="2"/>
  <c r="AY27" i="2"/>
  <c r="AR27" i="2"/>
  <c r="AX26" i="2"/>
  <c r="AW25" i="2"/>
  <c r="AW24" i="2"/>
  <c r="T76" i="2"/>
  <c r="W76" i="2"/>
  <c r="AV26" i="2"/>
  <c r="AT34" i="2"/>
  <c r="AV25" i="2"/>
  <c r="AV24" i="2"/>
  <c r="N76" i="2"/>
  <c r="BA21" i="2"/>
  <c r="AW33" i="2"/>
  <c r="BA24" i="2"/>
  <c r="BA22" i="2"/>
  <c r="AQ31" i="2"/>
  <c r="AQ9" i="2"/>
  <c r="AP28" i="2"/>
  <c r="AP6" i="2"/>
  <c r="AP31" i="2"/>
  <c r="AP27" i="2"/>
  <c r="AP24" i="2"/>
  <c r="AP22" i="2"/>
  <c r="AP18" i="2"/>
  <c r="E37" i="2"/>
  <c r="AW34" i="2"/>
  <c r="AP32" i="2"/>
  <c r="AZ29" i="2"/>
  <c r="AS29" i="2"/>
  <c r="AY28" i="2"/>
  <c r="AR28" i="2"/>
  <c r="AW26" i="2"/>
  <c r="AQ24" i="2"/>
  <c r="AW23" i="2"/>
  <c r="AQ23" i="2"/>
  <c r="AQ8" i="2"/>
  <c r="AQ26" i="2"/>
  <c r="AZ31" i="2"/>
  <c r="AY30" i="2"/>
  <c r="AQ7" i="2"/>
  <c r="AW6" i="2"/>
  <c r="H76" i="2"/>
  <c r="AX21" i="2"/>
  <c r="AY19" i="2"/>
  <c r="Q37" i="2"/>
  <c r="K76" i="2"/>
  <c r="BA34" i="2"/>
  <c r="AW32" i="2"/>
  <c r="AS30" i="2"/>
  <c r="AQ28" i="2"/>
  <c r="BA25" i="2"/>
  <c r="AQ20" i="2"/>
  <c r="AX18" i="2"/>
  <c r="AR18" i="2"/>
  <c r="AX17" i="2"/>
  <c r="AR17" i="2"/>
  <c r="AR16" i="2"/>
  <c r="AW15" i="2"/>
  <c r="AV13" i="2"/>
  <c r="AV12" i="2"/>
  <c r="AV11" i="2"/>
  <c r="AR22" i="2"/>
  <c r="AT17" i="2"/>
  <c r="AS20" i="2"/>
  <c r="AS14" i="2"/>
  <c r="AP33" i="2"/>
  <c r="AU21" i="2"/>
  <c r="AQ18" i="2"/>
  <c r="AQ17" i="2"/>
  <c r="AQ16" i="2"/>
  <c r="AP15" i="2"/>
  <c r="AP14" i="2"/>
  <c r="AZ18" i="2"/>
  <c r="BA33" i="2"/>
  <c r="AX31" i="2"/>
  <c r="AW30" i="2"/>
  <c r="AT27" i="2"/>
  <c r="AZ24" i="2"/>
  <c r="AT18" i="2"/>
  <c r="AI76" i="2"/>
  <c r="Z76" i="2"/>
  <c r="AV16" i="2"/>
  <c r="AT13" i="2"/>
  <c r="E76" i="2"/>
  <c r="AV32" i="2"/>
  <c r="AC76" i="2"/>
  <c r="AZ32" i="2"/>
  <c r="AT20" i="2"/>
  <c r="AT16" i="2"/>
  <c r="AR23" i="2"/>
  <c r="AZ17" i="2"/>
  <c r="AY14" i="2"/>
  <c r="AY34" i="2"/>
  <c r="AS22" i="2"/>
  <c r="AR35" i="2"/>
  <c r="BA18" i="2"/>
  <c r="AY18" i="2"/>
  <c r="AW18" i="2"/>
  <c r="AU18" i="2"/>
  <c r="AS18" i="2"/>
  <c r="BA17" i="2"/>
  <c r="AY17" i="2"/>
  <c r="AW17" i="2"/>
  <c r="AU17" i="2"/>
  <c r="AS17" i="2"/>
  <c r="AP19" i="2"/>
  <c r="B37" i="2"/>
  <c r="AT37" i="2" l="1"/>
  <c r="AX37" i="2"/>
  <c r="AZ37" i="2"/>
  <c r="AP45" i="2"/>
  <c r="AP46" i="2" s="1"/>
  <c r="AP47" i="2" s="1"/>
  <c r="AP48" i="2" s="1"/>
  <c r="AP49" i="2" s="1"/>
  <c r="AP50" i="2" s="1"/>
  <c r="AP51" i="2" s="1"/>
  <c r="AP52" i="2" s="1"/>
  <c r="AP53" i="2" s="1"/>
  <c r="AP54" i="2" s="1"/>
  <c r="AP55" i="2" s="1"/>
  <c r="AP56" i="2" s="1"/>
  <c r="AP57" i="2" s="1"/>
  <c r="AP58" i="2" s="1"/>
  <c r="AP59" i="2" s="1"/>
  <c r="AP60" i="2" s="1"/>
  <c r="AP61" i="2" s="1"/>
  <c r="AP62" i="2" s="1"/>
  <c r="AP63" i="2" s="1"/>
  <c r="AP64" i="2" s="1"/>
  <c r="AP65" i="2" s="1"/>
  <c r="AP66" i="2" s="1"/>
  <c r="AP67" i="2" s="1"/>
  <c r="AP68" i="2" s="1"/>
  <c r="AP69" i="2" s="1"/>
  <c r="AP70" i="2" s="1"/>
  <c r="AP71" i="2" s="1"/>
  <c r="AP72" i="2" s="1"/>
  <c r="AP73" i="2" s="1"/>
  <c r="AP74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Y37" i="2"/>
  <c r="AI39" i="2"/>
  <c r="AV37" i="2"/>
  <c r="AI79" i="2"/>
  <c r="AU37" i="2"/>
  <c r="AW37" i="2"/>
  <c r="BA37" i="2"/>
  <c r="AQ37" i="2"/>
  <c r="AP37" i="2"/>
  <c r="AP39" i="2" s="1"/>
  <c r="AR37" i="2"/>
  <c r="AS37" i="2"/>
  <c r="AQ39" i="2" l="1"/>
  <c r="AR39" i="2" s="1"/>
  <c r="AS39" i="2" s="1"/>
  <c r="AT39" i="2" s="1"/>
  <c r="AU39" i="2" s="1"/>
  <c r="AV39" i="2" s="1"/>
  <c r="AW39" i="2" s="1"/>
  <c r="AX39" i="2" s="1"/>
  <c r="AY39" i="2" s="1"/>
  <c r="AZ39" i="2" s="1"/>
  <c r="BA39" i="2" s="1"/>
  <c r="BA40" i="2"/>
  <c r="AQ58" i="2"/>
  <c r="AQ59" i="2" s="1"/>
  <c r="AQ60" i="2" s="1"/>
  <c r="AQ61" i="2" s="1"/>
  <c r="AQ62" i="2" s="1"/>
  <c r="AQ63" i="2" s="1"/>
  <c r="AQ64" i="2" s="1"/>
  <c r="AQ65" i="2" s="1"/>
  <c r="AQ66" i="2" s="1"/>
  <c r="AQ67" i="2" s="1"/>
  <c r="AQ68" i="2" s="1"/>
  <c r="AQ69" i="2" s="1"/>
  <c r="AQ70" i="2" s="1"/>
  <c r="AQ71" i="2" s="1"/>
  <c r="AR44" i="2" l="1"/>
  <c r="AR45" i="2" s="1"/>
  <c r="AR46" i="2" s="1"/>
  <c r="AR47" i="2" s="1"/>
  <c r="AR48" i="2" s="1"/>
  <c r="AR49" i="2" s="1"/>
  <c r="AR50" i="2" s="1"/>
  <c r="AR51" i="2" s="1"/>
  <c r="AR52" i="2" s="1"/>
  <c r="AR53" i="2" s="1"/>
  <c r="AR54" i="2" s="1"/>
  <c r="AR55" i="2" s="1"/>
  <c r="AR56" i="2" s="1"/>
  <c r="AR57" i="2" s="1"/>
  <c r="AQ72" i="2"/>
  <c r="AR58" i="2" l="1"/>
  <c r="AR59" i="2" s="1"/>
  <c r="AR60" i="2" s="1"/>
  <c r="AR61" i="2" s="1"/>
  <c r="AR62" i="2" s="1"/>
  <c r="AR63" i="2" s="1"/>
  <c r="AR64" i="2" s="1"/>
  <c r="AR65" i="2" s="1"/>
  <c r="AR66" i="2" s="1"/>
  <c r="AR67" i="2" s="1"/>
  <c r="AR68" i="2" s="1"/>
  <c r="AR69" i="2" s="1"/>
  <c r="AR70" i="2" s="1"/>
  <c r="AR71" i="2" s="1"/>
  <c r="AR72" i="2" s="1"/>
  <c r="AR73" i="2" s="1"/>
  <c r="AR74" i="2" s="1"/>
  <c r="AS44" i="2" s="1"/>
  <c r="AS45" i="2" s="1"/>
  <c r="AS46" i="2" s="1"/>
  <c r="AS47" i="2" s="1"/>
  <c r="AS48" i="2" s="1"/>
  <c r="AS49" i="2" s="1"/>
  <c r="AS50" i="2" s="1"/>
  <c r="AS51" i="2" s="1"/>
  <c r="AS52" i="2" s="1"/>
  <c r="AS53" i="2" s="1"/>
  <c r="AS54" i="2" s="1"/>
  <c r="AS55" i="2" s="1"/>
  <c r="AS56" i="2" s="1"/>
  <c r="AS57" i="2" s="1"/>
  <c r="AS58" i="2" l="1"/>
  <c r="AS59" i="2" s="1"/>
  <c r="AS60" i="2" s="1"/>
  <c r="AS61" i="2" s="1"/>
  <c r="AS62" i="2" s="1"/>
  <c r="AS63" i="2" s="1"/>
  <c r="AS64" i="2" s="1"/>
  <c r="AS65" i="2" s="1"/>
  <c r="AS66" i="2" s="1"/>
  <c r="AS67" i="2" s="1"/>
  <c r="AS68" i="2" s="1"/>
  <c r="AS69" i="2" s="1"/>
  <c r="AS70" i="2" s="1"/>
  <c r="AS71" i="2" s="1"/>
  <c r="AS72" i="2" s="1"/>
  <c r="AS73" i="2" s="1"/>
  <c r="AT44" i="2" s="1"/>
  <c r="AT45" i="2" s="1"/>
  <c r="AT46" i="2" s="1"/>
  <c r="AT47" i="2" s="1"/>
  <c r="AT48" i="2" s="1"/>
  <c r="AT49" i="2" s="1"/>
  <c r="AT50" i="2" s="1"/>
  <c r="AT51" i="2" s="1"/>
  <c r="AT52" i="2" s="1"/>
  <c r="AT53" i="2" s="1"/>
  <c r="AT54" i="2" s="1"/>
  <c r="AT55" i="2" s="1"/>
  <c r="AT56" i="2" s="1"/>
  <c r="AT57" i="2" s="1"/>
  <c r="AT58" i="2" l="1"/>
  <c r="AT59" i="2" s="1"/>
  <c r="AT60" i="2" s="1"/>
  <c r="AT61" i="2" s="1"/>
  <c r="AT62" i="2" s="1"/>
  <c r="AT63" i="2" s="1"/>
  <c r="AT64" i="2" s="1"/>
  <c r="AT65" i="2" s="1"/>
  <c r="AT66" i="2" s="1"/>
  <c r="AT67" i="2" s="1"/>
  <c r="AT68" i="2" s="1"/>
  <c r="AT69" i="2" s="1"/>
  <c r="AT70" i="2" s="1"/>
  <c r="AT71" i="2" s="1"/>
  <c r="AT72" i="2" s="1"/>
  <c r="AT73" i="2" s="1"/>
  <c r="AT74" i="2" s="1"/>
  <c r="AU44" i="2" s="1"/>
  <c r="AU45" i="2" s="1"/>
  <c r="AU46" i="2" s="1"/>
  <c r="AU47" i="2" s="1"/>
  <c r="AU48" i="2" s="1"/>
  <c r="AU49" i="2" s="1"/>
  <c r="AU50" i="2" s="1"/>
  <c r="AU51" i="2" s="1"/>
  <c r="AU52" i="2" s="1"/>
  <c r="AU53" i="2" s="1"/>
  <c r="AU54" i="2" s="1"/>
  <c r="AU55" i="2" s="1"/>
  <c r="AU56" i="2" s="1"/>
  <c r="AU57" i="2" s="1"/>
  <c r="AU58" i="2" l="1"/>
  <c r="AU59" i="2" s="1"/>
  <c r="AU60" i="2" s="1"/>
  <c r="AU61" i="2" s="1"/>
  <c r="AU62" i="2" s="1"/>
  <c r="AU63" i="2" s="1"/>
  <c r="AU64" i="2" s="1"/>
  <c r="AU65" i="2" s="1"/>
  <c r="AU66" i="2" s="1"/>
  <c r="AU67" i="2" s="1"/>
  <c r="AU68" i="2" s="1"/>
  <c r="AU69" i="2" s="1"/>
  <c r="AU70" i="2" s="1"/>
  <c r="AU71" i="2" s="1"/>
  <c r="AU72" i="2" s="1"/>
  <c r="AU73" i="2" s="1"/>
  <c r="AV44" i="2" s="1"/>
  <c r="AV45" i="2" s="1"/>
  <c r="AV46" i="2" s="1"/>
  <c r="AV47" i="2" s="1"/>
  <c r="AV48" i="2" s="1"/>
  <c r="AV49" i="2" s="1"/>
  <c r="AV50" i="2" s="1"/>
  <c r="AV51" i="2" s="1"/>
  <c r="AV52" i="2" s="1"/>
  <c r="AV53" i="2" s="1"/>
  <c r="AV54" i="2" s="1"/>
  <c r="AV55" i="2" s="1"/>
  <c r="AV56" i="2" s="1"/>
  <c r="AV57" i="2" s="1"/>
  <c r="AV58" i="2" l="1"/>
  <c r="AV59" i="2" s="1"/>
  <c r="AV60" i="2" s="1"/>
  <c r="AV61" i="2" s="1"/>
  <c r="AV62" i="2" s="1"/>
  <c r="AV63" i="2" s="1"/>
  <c r="AV64" i="2" s="1"/>
  <c r="AV65" i="2" s="1"/>
  <c r="AV66" i="2" s="1"/>
  <c r="AV67" i="2" s="1"/>
  <c r="AV68" i="2" s="1"/>
  <c r="AV69" i="2" s="1"/>
  <c r="AV70" i="2" s="1"/>
  <c r="AV71" i="2" s="1"/>
  <c r="AV72" i="2" s="1"/>
  <c r="AV73" i="2" s="1"/>
  <c r="AV74" i="2" s="1"/>
  <c r="AW44" i="2" s="1"/>
  <c r="AW45" i="2" s="1"/>
  <c r="AW46" i="2" s="1"/>
  <c r="AW47" i="2" s="1"/>
  <c r="AW48" i="2" s="1"/>
  <c r="AW49" i="2" s="1"/>
  <c r="AW50" i="2" s="1"/>
  <c r="AW51" i="2" s="1"/>
  <c r="AW52" i="2" s="1"/>
  <c r="AW53" i="2" s="1"/>
  <c r="AW54" i="2" s="1"/>
  <c r="AW55" i="2" s="1"/>
  <c r="AW56" i="2" s="1"/>
  <c r="AW57" i="2" s="1"/>
  <c r="AW58" i="2" l="1"/>
  <c r="AW59" i="2" s="1"/>
  <c r="AW60" i="2" s="1"/>
  <c r="AW61" i="2" s="1"/>
  <c r="AW62" i="2" s="1"/>
  <c r="AW63" i="2" s="1"/>
  <c r="AW64" i="2" s="1"/>
  <c r="AW65" i="2" s="1"/>
  <c r="AW66" i="2" s="1"/>
  <c r="AW67" i="2" s="1"/>
  <c r="AW68" i="2" s="1"/>
  <c r="AW69" i="2" s="1"/>
  <c r="AW70" i="2" s="1"/>
  <c r="AW71" i="2" s="1"/>
  <c r="AW72" i="2" s="1"/>
  <c r="AW73" i="2" s="1"/>
  <c r="AW74" i="2" s="1"/>
  <c r="AX44" i="2" s="1"/>
  <c r="AX45" i="2" s="1"/>
  <c r="AX46" i="2" s="1"/>
  <c r="AX47" i="2" s="1"/>
  <c r="AX48" i="2" s="1"/>
  <c r="AX49" i="2" s="1"/>
  <c r="AX50" i="2" s="1"/>
  <c r="AX51" i="2" s="1"/>
  <c r="AX52" i="2" s="1"/>
  <c r="AX53" i="2" s="1"/>
  <c r="AX54" i="2" s="1"/>
  <c r="AX55" i="2" s="1"/>
  <c r="AX56" i="2" s="1"/>
  <c r="AX57" i="2" s="1"/>
  <c r="AX58" i="2" l="1"/>
  <c r="AX59" i="2" s="1"/>
  <c r="AX60" i="2" s="1"/>
  <c r="AX61" i="2" s="1"/>
  <c r="AX62" i="2" s="1"/>
  <c r="AX63" i="2" s="1"/>
  <c r="AX64" i="2" s="1"/>
  <c r="AX65" i="2" s="1"/>
  <c r="AX66" i="2" s="1"/>
  <c r="AX67" i="2" s="1"/>
  <c r="AX68" i="2" s="1"/>
  <c r="AX69" i="2" s="1"/>
  <c r="AX70" i="2" s="1"/>
  <c r="AX71" i="2" s="1"/>
  <c r="AX72" i="2" s="1"/>
  <c r="AX73" i="2" s="1"/>
  <c r="AY44" i="2" s="1"/>
  <c r="AY45" i="2" s="1"/>
  <c r="AY46" i="2" s="1"/>
  <c r="AY47" i="2" s="1"/>
  <c r="AY48" i="2" s="1"/>
  <c r="AY49" i="2" s="1"/>
  <c r="AY50" i="2" s="1"/>
  <c r="AY51" i="2" s="1"/>
  <c r="AY52" i="2" s="1"/>
  <c r="AY53" i="2" s="1"/>
  <c r="AY54" i="2" s="1"/>
  <c r="AY55" i="2" s="1"/>
  <c r="AY56" i="2" s="1"/>
  <c r="AY57" i="2" s="1"/>
  <c r="AY58" i="2" l="1"/>
  <c r="AY59" i="2" s="1"/>
  <c r="AY60" i="2" s="1"/>
  <c r="AY61" i="2" s="1"/>
  <c r="AY62" i="2" s="1"/>
  <c r="AY63" i="2" s="1"/>
  <c r="AY64" i="2" s="1"/>
  <c r="AY65" i="2" s="1"/>
  <c r="AY66" i="2" s="1"/>
  <c r="AY67" i="2" s="1"/>
  <c r="AY68" i="2" s="1"/>
  <c r="AY69" i="2" s="1"/>
  <c r="AY70" i="2" s="1"/>
  <c r="AY71" i="2" s="1"/>
  <c r="AY72" i="2" s="1"/>
  <c r="AY73" i="2" s="1"/>
  <c r="AY74" i="2" s="1"/>
  <c r="AZ44" i="2" s="1"/>
  <c r="AZ45" i="2" s="1"/>
  <c r="AZ46" i="2" s="1"/>
  <c r="AZ47" i="2" s="1"/>
  <c r="AZ48" i="2" s="1"/>
  <c r="AZ49" i="2" s="1"/>
  <c r="AZ50" i="2" s="1"/>
  <c r="AZ51" i="2" s="1"/>
  <c r="AZ52" i="2" s="1"/>
  <c r="AZ53" i="2" s="1"/>
  <c r="AZ54" i="2" s="1"/>
  <c r="AZ55" i="2" s="1"/>
  <c r="AZ56" i="2" s="1"/>
  <c r="AZ57" i="2" s="1"/>
  <c r="AZ58" i="2" l="1"/>
  <c r="AZ59" i="2" s="1"/>
  <c r="AZ60" i="2" s="1"/>
  <c r="AZ61" i="2" s="1"/>
  <c r="AZ62" i="2" s="1"/>
  <c r="AZ63" i="2" s="1"/>
  <c r="AZ64" i="2" s="1"/>
  <c r="AZ65" i="2" s="1"/>
  <c r="AZ66" i="2" s="1"/>
  <c r="AZ67" i="2" s="1"/>
  <c r="AZ68" i="2" s="1"/>
  <c r="AZ69" i="2" s="1"/>
  <c r="AZ70" i="2" s="1"/>
  <c r="AZ71" i="2" s="1"/>
  <c r="AZ72" i="2" s="1"/>
  <c r="AZ73" i="2" s="1"/>
  <c r="BA44" i="2" s="1"/>
  <c r="BA45" i="2" s="1"/>
  <c r="BA46" i="2" s="1"/>
  <c r="BA47" i="2" s="1"/>
  <c r="BA48" i="2" s="1"/>
  <c r="BA49" i="2" s="1"/>
  <c r="BA50" i="2" s="1"/>
  <c r="BA51" i="2" s="1"/>
  <c r="BA52" i="2" s="1"/>
  <c r="BA53" i="2" s="1"/>
  <c r="BA54" i="2" s="1"/>
  <c r="BA55" i="2" s="1"/>
  <c r="BA56" i="2" s="1"/>
  <c r="BA57" i="2" s="1"/>
  <c r="BA58" i="2" l="1"/>
  <c r="BA59" i="2" s="1"/>
  <c r="BA60" i="2" s="1"/>
  <c r="BA61" i="2" s="1"/>
  <c r="BA62" i="2" s="1"/>
  <c r="BA63" i="2" s="1"/>
  <c r="BA64" i="2" s="1"/>
  <c r="BA65" i="2" s="1"/>
  <c r="BA66" i="2" s="1"/>
  <c r="BA67" i="2" s="1"/>
  <c r="BA68" i="2" s="1"/>
  <c r="BA69" i="2" s="1"/>
  <c r="BA70" i="2" s="1"/>
  <c r="BA71" i="2" s="1"/>
  <c r="BA72" i="2" s="1"/>
  <c r="BA73" i="2" s="1"/>
  <c r="BA74" i="2" s="1"/>
</calcChain>
</file>

<file path=xl/sharedStrings.xml><?xml version="1.0" encoding="utf-8"?>
<sst xmlns="http://schemas.openxmlformats.org/spreadsheetml/2006/main" count="690" uniqueCount="100">
  <si>
    <t>WEST TENNESSEE EXP STATION</t>
  </si>
  <si>
    <t>JACKSON, TN</t>
  </si>
  <si>
    <t xml:space="preserve">T    </t>
  </si>
  <si>
    <t>TEMPERATURES</t>
  </si>
  <si>
    <t>SNOW</t>
  </si>
  <si>
    <t>SOIL TEMPERATURES</t>
  </si>
  <si>
    <t>DD</t>
  </si>
  <si>
    <t>71-00</t>
  </si>
  <si>
    <t xml:space="preserve">   DATE</t>
  </si>
  <si>
    <t>I  S</t>
  </si>
  <si>
    <t>5'</t>
  </si>
  <si>
    <t>3"ABOVE</t>
  </si>
  <si>
    <t>WATER</t>
  </si>
  <si>
    <t>(Inches)</t>
  </si>
  <si>
    <t xml:space="preserve">  SOD</t>
  </si>
  <si>
    <t xml:space="preserve">   SOD</t>
  </si>
  <si>
    <t xml:space="preserve">  BARE</t>
  </si>
  <si>
    <t>ANNUAL</t>
  </si>
  <si>
    <t>Normal</t>
  </si>
  <si>
    <t>M T</t>
  </si>
  <si>
    <t xml:space="preserve"> AIR TEMPS</t>
  </si>
  <si>
    <t>SOD</t>
  </si>
  <si>
    <t>BARETMP</t>
  </si>
  <si>
    <t xml:space="preserve"> TEMP</t>
  </si>
  <si>
    <t>PRE-</t>
  </si>
  <si>
    <t>ON</t>
  </si>
  <si>
    <t>WIND</t>
  </si>
  <si>
    <t xml:space="preserve">  1 IN</t>
  </si>
  <si>
    <t xml:space="preserve">  4 IN</t>
  </si>
  <si>
    <t xml:space="preserve">   20 IN</t>
  </si>
  <si>
    <t xml:space="preserve">  1 IN  </t>
  </si>
  <si>
    <t xml:space="preserve">  2 IN</t>
  </si>
  <si>
    <t>DAILY</t>
  </si>
  <si>
    <t>ACCUMU-</t>
  </si>
  <si>
    <t>ACCUMULATED</t>
  </si>
  <si>
    <t>yearmoda</t>
  </si>
  <si>
    <t>E D</t>
  </si>
  <si>
    <t>MX</t>
  </si>
  <si>
    <t>MN</t>
  </si>
  <si>
    <t>PR</t>
  </si>
  <si>
    <t>MAX</t>
  </si>
  <si>
    <t>MIN</t>
  </si>
  <si>
    <t>CIP</t>
  </si>
  <si>
    <t>FALL</t>
  </si>
  <si>
    <t>GRND</t>
  </si>
  <si>
    <t>MI.</t>
  </si>
  <si>
    <t>REMARKS</t>
  </si>
  <si>
    <t>LATED</t>
  </si>
  <si>
    <t>DD60s</t>
  </si>
  <si>
    <t/>
  </si>
  <si>
    <t>TR=TEMPERATURE &amp; RAINFALL PRINT RANGE</t>
  </si>
  <si>
    <t>DD=DD60 PRINT RANGE</t>
  </si>
  <si>
    <t>(Sum of Daily Totals May NOT Equal Monthly Total Due To Rounding)</t>
  </si>
  <si>
    <t>|</t>
  </si>
  <si>
    <t>(For date indicated)</t>
  </si>
  <si>
    <t>WEST TENNESSEE EXPERIMENT STATION</t>
  </si>
  <si>
    <t>DAY</t>
  </si>
  <si>
    <t xml:space="preserve">   JAN</t>
  </si>
  <si>
    <t xml:space="preserve">    FEB</t>
  </si>
  <si>
    <t xml:space="preserve">    MAR</t>
  </si>
  <si>
    <t xml:space="preserve">  APR</t>
  </si>
  <si>
    <t xml:space="preserve">   MAY</t>
  </si>
  <si>
    <t xml:space="preserve">   JUN</t>
  </si>
  <si>
    <t xml:space="preserve">    JUL</t>
  </si>
  <si>
    <t xml:space="preserve">    AUG</t>
  </si>
  <si>
    <t xml:space="preserve">    SEP</t>
  </si>
  <si>
    <t xml:space="preserve">    OCT</t>
  </si>
  <si>
    <t xml:space="preserve">    NOV</t>
  </si>
  <si>
    <t xml:space="preserve">    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</si>
  <si>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</si>
  <si>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</si>
  <si>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</si>
  <si>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</si>
  <si>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</si>
  <si>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</si>
  <si>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</si>
  <si>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</si>
  <si>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</si>
  <si>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</si>
  <si>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</si>
  <si>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</si>
  <si>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/</t>
  </si>
  <si>
    <t>MONTHLY</t>
  </si>
  <si>
    <t>Avg.</t>
  </si>
  <si>
    <t>TOTAL</t>
  </si>
  <si>
    <t>ANNUAL AVERAGE TEMP</t>
  </si>
  <si>
    <t>NORMAL</t>
  </si>
  <si>
    <t>TOTAL DD60S</t>
  </si>
  <si>
    <t>Total</t>
  </si>
  <si>
    <t>RAINFALL FOR YEAR</t>
  </si>
  <si>
    <t xml:space="preserve">      NORMAL ANNUAL RAINFALL</t>
  </si>
  <si>
    <t>9?</t>
  </si>
  <si>
    <t>Trace</t>
  </si>
  <si>
    <t>Straight Line winds, downed trees, sheds moved and Jason greenhouses some damage</t>
  </si>
  <si>
    <t>2022  DEGREE DAYS BASE</t>
  </si>
  <si>
    <t>WEST TENNESSEE EXPERIMENT STATION       2022 MAXIMUM / MINIMUM TEMPERATURES   (for 24-hr period ending at 8:00 AM on the date shown)</t>
  </si>
  <si>
    <t>2022 RAINFALL</t>
  </si>
  <si>
    <t>2022 ACCUMULATED DEGREE DAYS BASE 60</t>
  </si>
  <si>
    <t>cover was blown off 3inch above sod so temps may not be correct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</si>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</sst>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\-0;;@"/>
  </numFmts>
  <fonts count="7" x14ac:knownFonts="1">
    <font>
      <sz val="10"/>
      <name val="Arial"/>
    </font>
    <font>
      <b/>
      <sz val="8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4" xfId="0" applyFont="1" applyBorder="1"/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2" xfId="0" quotePrefix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5" fillId="0" borderId="0" xfId="0" applyNumberFormat="1" applyFont="1"/>
    <xf numFmtId="165" fontId="5" fillId="0" borderId="0" xfId="0" applyNumberFormat="1" applyFont="1"/>
    <xf numFmtId="2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2" fontId="5" fillId="0" borderId="4" xfId="0" applyNumberFormat="1" applyFont="1" applyBorder="1"/>
    <xf numFmtId="0" fontId="6" fillId="2" borderId="8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1" quotePrefix="1" applyFont="1" applyFill="1" applyAlignment="1">
      <alignment horizontal="left"/>
    </xf>
    <xf numFmtId="0" fontId="1" fillId="0" borderId="0" xfId="1" applyNumberFormat="1" applyFont="1" applyFill="1"/>
    <xf numFmtId="0" fontId="1" fillId="0" borderId="0" xfId="1" applyNumberFormat="1" applyFont="1" applyFill="1" applyAlignment="1">
      <alignment horizontal="left"/>
    </xf>
    <xf numFmtId="0" fontId="1" fillId="0" borderId="0" xfId="2" quotePrefix="1" applyFont="1" applyFill="1" applyAlignment="1">
      <alignment horizontal="left"/>
    </xf>
    <xf numFmtId="0" fontId="1" fillId="0" borderId="0" xfId="2" applyFon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4" fillId="0" borderId="0" xfId="0" applyFont="1" applyFill="1"/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centerContinuous"/>
    </xf>
    <xf numFmtId="0" fontId="1" fillId="0" borderId="0" xfId="1" applyNumberFormat="1" applyFont="1" applyFill="1" applyAlignment="1">
      <alignment horizontal="centerContinuous"/>
    </xf>
    <xf numFmtId="0" fontId="1" fillId="0" borderId="0" xfId="0" applyFont="1" applyFill="1" applyAlignment="1">
      <alignment horizontal="right"/>
    </xf>
    <xf numFmtId="0" fontId="1" fillId="0" borderId="0" xfId="1" applyNumberFormat="1" applyFont="1" applyFill="1" applyAlignment="1"/>
    <xf numFmtId="0" fontId="1" fillId="0" borderId="0" xfId="0" quotePrefix="1" applyFont="1" applyFill="1" applyAlignment="1">
      <alignment horizontal="left"/>
    </xf>
    <xf numFmtId="0" fontId="1" fillId="0" borderId="0" xfId="1" applyNumberFormat="1" applyFont="1" applyFill="1" applyAlignment="1">
      <alignment horizontal="right"/>
    </xf>
    <xf numFmtId="0" fontId="1" fillId="0" borderId="0" xfId="1" applyFont="1" applyFill="1" applyAlignment="1">
      <alignment horizontal="left"/>
    </xf>
    <xf numFmtId="0" fontId="5" fillId="0" borderId="0" xfId="0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0" fillId="0" borderId="8" xfId="0" applyFill="1" applyBorder="1"/>
  </cellXfs>
  <cellStyles count="3">
    <cellStyle name="F3" xfId="1" xr:uid="{00000000-0005-0000-0000-000000000000}"/>
    <cellStyle name="F8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0"/>
  <sheetViews>
    <sheetView workbookViewId="0">
      <pane xSplit="1" ySplit="5" topLeftCell="B127" activePane="bottomRight" state="frozen"/>
      <selection pane="topRight" activeCell="B1" sqref="B1"/>
      <selection pane="bottomLeft" activeCell="A6" sqref="A6"/>
      <selection pane="bottomRight" activeCell="A172" sqref="A172"/>
    </sheetView>
  </sheetViews>
  <sheetFormatPr defaultColWidth="5.7109375" defaultRowHeight="11.25" x14ac:dyDescent="0.2"/>
  <cols>
    <col min="1" max="1" width="10.7109375" style="1" customWidth="1"/>
    <col min="2" max="2" width="3.7109375" style="1" customWidth="1"/>
    <col min="3" max="3" width="4.7109375" style="1" customWidth="1"/>
    <col min="4" max="10" width="5.7109375" style="1"/>
    <col min="11" max="11" width="3.7109375" style="1" customWidth="1"/>
    <col min="12" max="14" width="6.7109375" style="1" customWidth="1"/>
    <col min="15" max="27" width="5.7109375" style="1"/>
    <col min="28" max="28" width="53.7109375" style="1" customWidth="1"/>
    <col min="29" max="29" width="6.7109375" style="1" customWidth="1"/>
    <col min="30" max="30" width="11.7109375" style="1" customWidth="1"/>
    <col min="31" max="31" width="10.7109375" style="1" customWidth="1"/>
    <col min="32" max="16384" width="5.7109375" style="1"/>
  </cols>
  <sheetData>
    <row r="1" spans="1:31" x14ac:dyDescent="0.2">
      <c r="A1" s="1" t="s">
        <v>0</v>
      </c>
      <c r="H1" s="1" t="s">
        <v>1</v>
      </c>
      <c r="L1" s="1">
        <v>2022</v>
      </c>
    </row>
    <row r="2" spans="1:31" x14ac:dyDescent="0.2">
      <c r="B2" s="1" t="s">
        <v>2</v>
      </c>
      <c r="C2" s="3" t="s">
        <v>3</v>
      </c>
      <c r="D2" s="4"/>
      <c r="E2" s="4"/>
      <c r="F2" s="4"/>
      <c r="G2" s="4"/>
      <c r="H2" s="4"/>
      <c r="I2" s="4"/>
      <c r="J2" s="4"/>
      <c r="K2" s="5"/>
      <c r="L2" s="6"/>
      <c r="M2" s="7" t="s">
        <v>4</v>
      </c>
      <c r="N2" s="7"/>
      <c r="O2" s="6"/>
      <c r="P2" s="3" t="s">
        <v>5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8" t="s">
        <v>6</v>
      </c>
      <c r="AD2" s="9">
        <v>60</v>
      </c>
      <c r="AE2" s="1" t="s">
        <v>7</v>
      </c>
    </row>
    <row r="3" spans="1:31" x14ac:dyDescent="0.2">
      <c r="A3" s="1" t="s">
        <v>8</v>
      </c>
      <c r="B3" s="1" t="s">
        <v>9</v>
      </c>
      <c r="C3" s="10"/>
      <c r="D3" s="1" t="s">
        <v>10</v>
      </c>
      <c r="F3" s="11" t="s">
        <v>11</v>
      </c>
      <c r="G3" s="12"/>
      <c r="H3" s="7" t="s">
        <v>11</v>
      </c>
      <c r="I3" s="12"/>
      <c r="J3" s="7" t="s">
        <v>12</v>
      </c>
      <c r="K3" s="12"/>
      <c r="L3" s="6"/>
      <c r="M3" s="7" t="s">
        <v>13</v>
      </c>
      <c r="N3" s="7"/>
      <c r="O3" s="6"/>
      <c r="P3" s="11" t="s">
        <v>14</v>
      </c>
      <c r="Q3" s="7"/>
      <c r="R3" s="13" t="s">
        <v>14</v>
      </c>
      <c r="S3" s="7"/>
      <c r="T3" s="13" t="s">
        <v>15</v>
      </c>
      <c r="U3" s="7"/>
      <c r="V3" s="13" t="s">
        <v>16</v>
      </c>
      <c r="W3" s="7"/>
      <c r="X3" s="13" t="s">
        <v>16</v>
      </c>
      <c r="Y3" s="7"/>
      <c r="Z3" s="13" t="s">
        <v>16</v>
      </c>
      <c r="AA3" s="7"/>
      <c r="AD3" s="1" t="s">
        <v>17</v>
      </c>
      <c r="AE3" s="1" t="s">
        <v>18</v>
      </c>
    </row>
    <row r="4" spans="1:31" x14ac:dyDescent="0.2">
      <c r="B4" s="1" t="s">
        <v>19</v>
      </c>
      <c r="C4" s="11" t="s">
        <v>20</v>
      </c>
      <c r="D4" s="7"/>
      <c r="E4" s="7"/>
      <c r="F4" s="14" t="s">
        <v>21</v>
      </c>
      <c r="G4" s="12"/>
      <c r="H4" s="7" t="s">
        <v>22</v>
      </c>
      <c r="I4" s="12"/>
      <c r="J4" s="7" t="s">
        <v>23</v>
      </c>
      <c r="K4" s="12"/>
      <c r="L4" s="25" t="s">
        <v>24</v>
      </c>
      <c r="M4" s="6"/>
      <c r="N4" s="15" t="s">
        <v>25</v>
      </c>
      <c r="O4" s="6" t="s">
        <v>26</v>
      </c>
      <c r="P4" s="11" t="s">
        <v>27</v>
      </c>
      <c r="Q4" s="7"/>
      <c r="R4" s="11" t="s">
        <v>28</v>
      </c>
      <c r="S4" s="7"/>
      <c r="T4" s="11" t="s">
        <v>29</v>
      </c>
      <c r="U4" s="7"/>
      <c r="V4" s="11" t="s">
        <v>30</v>
      </c>
      <c r="W4" s="7"/>
      <c r="X4" s="11" t="s">
        <v>31</v>
      </c>
      <c r="Y4" s="7"/>
      <c r="Z4" s="11" t="s">
        <v>28</v>
      </c>
      <c r="AA4" s="7"/>
      <c r="AC4" s="1" t="s">
        <v>32</v>
      </c>
      <c r="AD4" s="1" t="s">
        <v>33</v>
      </c>
      <c r="AE4" s="1" t="s">
        <v>34</v>
      </c>
    </row>
    <row r="5" spans="1:31" x14ac:dyDescent="0.2">
      <c r="A5" s="1" t="s">
        <v>35</v>
      </c>
      <c r="B5" s="1" t="s">
        <v>36</v>
      </c>
      <c r="C5" s="16" t="s">
        <v>37</v>
      </c>
      <c r="D5" s="2" t="s">
        <v>38</v>
      </c>
      <c r="E5" s="2" t="s">
        <v>39</v>
      </c>
      <c r="F5" s="16" t="s">
        <v>37</v>
      </c>
      <c r="G5" s="17" t="s">
        <v>38</v>
      </c>
      <c r="H5" s="2" t="s">
        <v>37</v>
      </c>
      <c r="I5" s="17" t="s">
        <v>38</v>
      </c>
      <c r="J5" s="2" t="s">
        <v>40</v>
      </c>
      <c r="K5" s="17" t="s">
        <v>41</v>
      </c>
      <c r="L5" s="18" t="s">
        <v>42</v>
      </c>
      <c r="M5" s="18" t="s">
        <v>43</v>
      </c>
      <c r="N5" s="2" t="s">
        <v>44</v>
      </c>
      <c r="O5" s="18" t="s">
        <v>45</v>
      </c>
      <c r="P5" s="16" t="s">
        <v>37</v>
      </c>
      <c r="Q5" s="2" t="s">
        <v>38</v>
      </c>
      <c r="R5" s="16" t="s">
        <v>37</v>
      </c>
      <c r="S5" s="2" t="s">
        <v>38</v>
      </c>
      <c r="T5" s="16" t="s">
        <v>37</v>
      </c>
      <c r="U5" s="2" t="s">
        <v>38</v>
      </c>
      <c r="V5" s="16" t="s">
        <v>37</v>
      </c>
      <c r="W5" s="2" t="s">
        <v>38</v>
      </c>
      <c r="X5" s="16" t="s">
        <v>37</v>
      </c>
      <c r="Y5" s="2" t="s">
        <v>38</v>
      </c>
      <c r="Z5" s="16" t="s">
        <v>37</v>
      </c>
      <c r="AA5" s="2" t="s">
        <v>38</v>
      </c>
      <c r="AB5" s="1" t="s">
        <v>46</v>
      </c>
      <c r="AD5" s="1" t="s">
        <v>47</v>
      </c>
      <c r="AE5" s="1" t="s">
        <v>48</v>
      </c>
    </row>
    <row r="6" spans="1:31" x14ac:dyDescent="0.2">
      <c r="A6" s="1">
        <v>20220101</v>
      </c>
      <c r="B6" s="1">
        <v>3</v>
      </c>
      <c r="C6" s="48">
        <v>76</v>
      </c>
      <c r="D6" s="48">
        <v>64</v>
      </c>
      <c r="E6" s="48">
        <v>74</v>
      </c>
      <c r="F6" s="48">
        <v>80</v>
      </c>
      <c r="G6" s="48">
        <v>54</v>
      </c>
      <c r="H6" s="48"/>
      <c r="I6" s="48">
        <v>60</v>
      </c>
      <c r="J6" s="48"/>
      <c r="K6" s="48"/>
      <c r="L6" s="49">
        <v>0</v>
      </c>
      <c r="M6" s="50"/>
      <c r="N6" s="50"/>
      <c r="P6" s="1">
        <v>61</v>
      </c>
      <c r="Q6" s="1">
        <v>59</v>
      </c>
      <c r="R6" s="1">
        <v>62</v>
      </c>
      <c r="S6" s="1">
        <v>59</v>
      </c>
      <c r="V6" s="1">
        <v>65</v>
      </c>
      <c r="W6" s="1">
        <v>57</v>
      </c>
      <c r="X6" s="1">
        <v>68</v>
      </c>
      <c r="Y6" s="1">
        <v>57</v>
      </c>
      <c r="Z6" s="1">
        <v>65</v>
      </c>
      <c r="AA6" s="1">
        <v>58</v>
      </c>
      <c r="AC6" s="20" t="s">
        <v>49</v>
      </c>
      <c r="AD6" s="1">
        <v>0</v>
      </c>
      <c r="AE6" s="1">
        <v>0</v>
      </c>
    </row>
    <row r="7" spans="1:31" x14ac:dyDescent="0.2">
      <c r="A7" s="1">
        <v>20220102</v>
      </c>
      <c r="B7" s="1">
        <v>3</v>
      </c>
      <c r="C7" s="48">
        <v>66</v>
      </c>
      <c r="D7" s="48">
        <v>50</v>
      </c>
      <c r="E7" s="48">
        <v>65</v>
      </c>
      <c r="F7" s="48">
        <v>74</v>
      </c>
      <c r="G7" s="48">
        <v>47</v>
      </c>
      <c r="H7" s="48"/>
      <c r="I7" s="48">
        <v>51</v>
      </c>
      <c r="J7" s="48"/>
      <c r="K7" s="48"/>
      <c r="L7" s="49">
        <v>1.08</v>
      </c>
      <c r="M7" s="50"/>
      <c r="N7" s="50"/>
      <c r="P7" s="1">
        <v>61</v>
      </c>
      <c r="Q7" s="1">
        <v>60</v>
      </c>
      <c r="R7" s="1">
        <v>60</v>
      </c>
      <c r="S7" s="1">
        <v>60</v>
      </c>
      <c r="V7" s="1">
        <v>64</v>
      </c>
      <c r="W7" s="1">
        <v>54</v>
      </c>
      <c r="X7" s="1">
        <v>67</v>
      </c>
      <c r="Y7" s="1">
        <v>56</v>
      </c>
      <c r="Z7" s="1">
        <v>65</v>
      </c>
      <c r="AA7" s="1">
        <v>58</v>
      </c>
      <c r="AC7" s="20" t="s">
        <v>49</v>
      </c>
      <c r="AD7" s="1">
        <v>0</v>
      </c>
      <c r="AE7" s="1">
        <v>0</v>
      </c>
    </row>
    <row r="8" spans="1:31" x14ac:dyDescent="0.2">
      <c r="A8" s="1">
        <v>20220103</v>
      </c>
      <c r="B8" s="1">
        <v>3</v>
      </c>
      <c r="C8" s="48">
        <v>35</v>
      </c>
      <c r="D8" s="48">
        <v>27</v>
      </c>
      <c r="E8" s="48">
        <v>27</v>
      </c>
      <c r="F8" s="48">
        <v>38</v>
      </c>
      <c r="G8" s="48">
        <v>23</v>
      </c>
      <c r="H8" s="48"/>
      <c r="I8" s="48">
        <v>26</v>
      </c>
      <c r="J8" s="48"/>
      <c r="K8" s="48"/>
      <c r="L8" s="49">
        <v>0.4</v>
      </c>
      <c r="M8" s="50">
        <v>0.05</v>
      </c>
      <c r="N8" s="50"/>
      <c r="P8" s="1">
        <v>57</v>
      </c>
      <c r="Q8" s="1">
        <v>54</v>
      </c>
      <c r="R8" s="1">
        <v>59</v>
      </c>
      <c r="S8" s="1">
        <v>55</v>
      </c>
      <c r="V8" s="1">
        <v>43</v>
      </c>
      <c r="W8" s="1">
        <v>31</v>
      </c>
      <c r="X8" s="1">
        <v>52</v>
      </c>
      <c r="Y8" s="1">
        <v>40</v>
      </c>
      <c r="Z8" s="1">
        <v>52</v>
      </c>
      <c r="AA8" s="1">
        <v>39</v>
      </c>
      <c r="AC8" s="20" t="s">
        <v>49</v>
      </c>
      <c r="AD8" s="1">
        <v>0</v>
      </c>
      <c r="AE8" s="1">
        <v>0</v>
      </c>
    </row>
    <row r="9" spans="1:31" x14ac:dyDescent="0.2">
      <c r="A9" s="1">
        <v>20220104</v>
      </c>
      <c r="B9" s="1">
        <v>3</v>
      </c>
      <c r="C9" s="48">
        <v>33</v>
      </c>
      <c r="D9" s="48">
        <v>25</v>
      </c>
      <c r="E9" s="48">
        <v>28</v>
      </c>
      <c r="F9" s="48">
        <v>33</v>
      </c>
      <c r="G9" s="48">
        <v>20</v>
      </c>
      <c r="H9" s="48"/>
      <c r="I9" s="48">
        <v>23</v>
      </c>
      <c r="J9" s="48"/>
      <c r="K9" s="48"/>
      <c r="L9" s="49">
        <v>0</v>
      </c>
      <c r="M9" s="50"/>
      <c r="N9" s="50"/>
      <c r="P9" s="1">
        <v>53</v>
      </c>
      <c r="Q9" s="1">
        <v>53</v>
      </c>
      <c r="R9" s="1">
        <v>55</v>
      </c>
      <c r="S9" s="1">
        <v>53</v>
      </c>
      <c r="V9" s="1">
        <v>39</v>
      </c>
      <c r="W9" s="1">
        <v>30</v>
      </c>
      <c r="X9" s="1">
        <v>41</v>
      </c>
      <c r="Y9" s="1">
        <v>40</v>
      </c>
      <c r="Z9" s="1">
        <v>43</v>
      </c>
      <c r="AA9" s="1">
        <v>39</v>
      </c>
      <c r="AC9" s="20" t="s">
        <v>49</v>
      </c>
      <c r="AD9" s="1">
        <v>0</v>
      </c>
      <c r="AE9" s="1">
        <v>0</v>
      </c>
    </row>
    <row r="10" spans="1:31" x14ac:dyDescent="0.2">
      <c r="A10" s="1">
        <v>20220105</v>
      </c>
      <c r="B10" s="1">
        <v>3</v>
      </c>
      <c r="C10" s="48">
        <v>48</v>
      </c>
      <c r="D10" s="48">
        <v>27</v>
      </c>
      <c r="E10" s="48">
        <v>40</v>
      </c>
      <c r="F10" s="48">
        <v>49</v>
      </c>
      <c r="G10" s="48">
        <v>24</v>
      </c>
      <c r="H10" s="48"/>
      <c r="I10" s="48">
        <v>27</v>
      </c>
      <c r="J10" s="48"/>
      <c r="K10" s="48"/>
      <c r="L10" s="49">
        <v>0</v>
      </c>
      <c r="M10" s="50"/>
      <c r="N10" s="50"/>
      <c r="P10" s="1">
        <v>53</v>
      </c>
      <c r="Q10" s="1">
        <v>51</v>
      </c>
      <c r="R10" s="1">
        <v>54</v>
      </c>
      <c r="S10" s="1">
        <v>51</v>
      </c>
      <c r="T10" s="1">
        <v>60</v>
      </c>
      <c r="U10" s="1">
        <v>55</v>
      </c>
      <c r="V10" s="1">
        <v>48</v>
      </c>
      <c r="W10" s="1">
        <v>30</v>
      </c>
      <c r="X10" s="1">
        <v>49</v>
      </c>
      <c r="Y10" s="1">
        <v>39</v>
      </c>
      <c r="Z10" s="1">
        <v>47</v>
      </c>
      <c r="AA10" s="1">
        <v>38</v>
      </c>
      <c r="AC10" s="20" t="s">
        <v>49</v>
      </c>
      <c r="AD10" s="1">
        <v>0</v>
      </c>
      <c r="AE10" s="1">
        <v>0</v>
      </c>
    </row>
    <row r="11" spans="1:31" x14ac:dyDescent="0.2">
      <c r="A11" s="1">
        <v>20220106</v>
      </c>
      <c r="B11" s="1">
        <v>3</v>
      </c>
      <c r="C11" s="48">
        <v>54</v>
      </c>
      <c r="D11" s="48">
        <v>28</v>
      </c>
      <c r="E11" s="48">
        <v>28</v>
      </c>
      <c r="F11" s="48">
        <v>60</v>
      </c>
      <c r="G11" s="48">
        <v>18</v>
      </c>
      <c r="H11" s="48"/>
      <c r="I11" s="48">
        <v>25</v>
      </c>
      <c r="J11" s="48"/>
      <c r="K11" s="48"/>
      <c r="L11" s="51">
        <v>0.17</v>
      </c>
      <c r="M11" s="50">
        <v>0.7</v>
      </c>
      <c r="N11" s="50"/>
      <c r="P11" s="1">
        <v>54</v>
      </c>
      <c r="Q11" s="1">
        <v>50</v>
      </c>
      <c r="R11" s="1">
        <v>52</v>
      </c>
      <c r="S11" s="1">
        <v>50</v>
      </c>
      <c r="V11" s="1">
        <v>53</v>
      </c>
      <c r="W11" s="1">
        <v>32</v>
      </c>
      <c r="X11" s="1">
        <v>55</v>
      </c>
      <c r="Y11" s="1">
        <v>39</v>
      </c>
      <c r="Z11" s="1">
        <v>51</v>
      </c>
      <c r="AA11" s="1">
        <v>42</v>
      </c>
      <c r="AC11" s="20" t="s">
        <v>49</v>
      </c>
      <c r="AD11" s="1">
        <v>0</v>
      </c>
      <c r="AE11" s="1">
        <v>0</v>
      </c>
    </row>
    <row r="12" spans="1:31" x14ac:dyDescent="0.2">
      <c r="A12" s="1">
        <v>20220107</v>
      </c>
      <c r="B12" s="1">
        <v>3</v>
      </c>
      <c r="C12" s="48">
        <v>52</v>
      </c>
      <c r="D12" s="48">
        <v>15</v>
      </c>
      <c r="E12" s="48">
        <v>15</v>
      </c>
      <c r="F12" s="48">
        <v>30</v>
      </c>
      <c r="G12" s="48">
        <v>7</v>
      </c>
      <c r="H12" s="48"/>
      <c r="I12" s="48">
        <v>11</v>
      </c>
      <c r="J12" s="48"/>
      <c r="K12" s="48"/>
      <c r="L12" s="49">
        <v>0</v>
      </c>
      <c r="M12" s="50">
        <v>0.5</v>
      </c>
      <c r="N12" s="50">
        <v>1.25</v>
      </c>
      <c r="P12" s="1">
        <v>51</v>
      </c>
      <c r="Q12" s="1">
        <v>48</v>
      </c>
      <c r="R12" s="1">
        <v>51</v>
      </c>
      <c r="S12" s="1">
        <v>49</v>
      </c>
      <c r="V12" s="1">
        <v>31</v>
      </c>
      <c r="W12" s="1">
        <v>30</v>
      </c>
      <c r="X12" s="1">
        <v>40</v>
      </c>
      <c r="Y12" s="1">
        <v>38</v>
      </c>
      <c r="Z12" s="1">
        <v>42</v>
      </c>
      <c r="AA12" s="1">
        <v>39</v>
      </c>
      <c r="AC12" s="20" t="s">
        <v>49</v>
      </c>
      <c r="AD12" s="1">
        <v>0</v>
      </c>
      <c r="AE12" s="1">
        <v>0</v>
      </c>
    </row>
    <row r="13" spans="1:31" x14ac:dyDescent="0.2">
      <c r="A13" s="1">
        <v>20220108</v>
      </c>
      <c r="B13" s="1">
        <v>3</v>
      </c>
      <c r="C13" s="48">
        <v>33</v>
      </c>
      <c r="D13" s="48">
        <v>15</v>
      </c>
      <c r="E13" s="48">
        <v>33</v>
      </c>
      <c r="F13" s="48">
        <v>36</v>
      </c>
      <c r="G13" s="48">
        <v>12</v>
      </c>
      <c r="H13" s="48"/>
      <c r="I13" s="48">
        <v>14</v>
      </c>
      <c r="J13" s="48"/>
      <c r="K13" s="48"/>
      <c r="L13" s="49">
        <v>0</v>
      </c>
      <c r="M13" s="50"/>
      <c r="N13" s="50"/>
      <c r="P13" s="1">
        <v>48</v>
      </c>
      <c r="Q13" s="1">
        <v>46</v>
      </c>
      <c r="R13" s="1">
        <v>49</v>
      </c>
      <c r="S13" s="1">
        <v>48</v>
      </c>
      <c r="V13" s="1">
        <v>30</v>
      </c>
      <c r="W13" s="1">
        <v>30</v>
      </c>
      <c r="X13" s="1">
        <v>39</v>
      </c>
      <c r="Y13" s="1">
        <v>35</v>
      </c>
      <c r="Z13" s="1">
        <v>39</v>
      </c>
      <c r="AA13" s="1">
        <v>37</v>
      </c>
      <c r="AC13" s="20" t="s">
        <v>49</v>
      </c>
      <c r="AD13" s="1">
        <v>0</v>
      </c>
      <c r="AE13" s="1">
        <v>0</v>
      </c>
    </row>
    <row r="14" spans="1:31" x14ac:dyDescent="0.2">
      <c r="A14" s="1">
        <v>20220109</v>
      </c>
      <c r="B14" s="1">
        <v>3</v>
      </c>
      <c r="C14" s="48">
        <v>57</v>
      </c>
      <c r="D14" s="48">
        <v>33</v>
      </c>
      <c r="E14" s="48">
        <v>55</v>
      </c>
      <c r="F14" s="48">
        <v>59</v>
      </c>
      <c r="G14" s="48">
        <v>29</v>
      </c>
      <c r="H14" s="48"/>
      <c r="I14" s="48">
        <v>31</v>
      </c>
      <c r="J14" s="48"/>
      <c r="K14" s="48"/>
      <c r="L14" s="49">
        <v>0.56000000000000005</v>
      </c>
      <c r="M14" s="50"/>
      <c r="N14" s="50"/>
      <c r="P14" s="1">
        <v>50</v>
      </c>
      <c r="Q14" s="1">
        <v>45</v>
      </c>
      <c r="R14" s="1">
        <v>50</v>
      </c>
      <c r="S14" s="1">
        <v>47</v>
      </c>
      <c r="V14" s="1">
        <v>48</v>
      </c>
      <c r="W14" s="1">
        <v>30</v>
      </c>
      <c r="X14" s="1">
        <v>48</v>
      </c>
      <c r="Y14" s="1">
        <v>35</v>
      </c>
      <c r="Z14" s="1">
        <v>47</v>
      </c>
      <c r="AA14" s="1">
        <v>37</v>
      </c>
      <c r="AC14" s="20" t="s">
        <v>49</v>
      </c>
      <c r="AD14" s="1">
        <v>0</v>
      </c>
      <c r="AE14" s="1">
        <v>0</v>
      </c>
    </row>
    <row r="15" spans="1:31" x14ac:dyDescent="0.2">
      <c r="A15" s="1">
        <v>20220110</v>
      </c>
      <c r="B15" s="1">
        <v>3</v>
      </c>
      <c r="C15" s="48">
        <v>56</v>
      </c>
      <c r="D15" s="48">
        <v>22</v>
      </c>
      <c r="E15" s="48">
        <v>22</v>
      </c>
      <c r="F15" s="48">
        <v>56</v>
      </c>
      <c r="G15" s="48">
        <v>12</v>
      </c>
      <c r="H15" s="48"/>
      <c r="I15" s="48">
        <v>17</v>
      </c>
      <c r="J15" s="48"/>
      <c r="K15" s="48"/>
      <c r="L15" s="49">
        <v>0.26</v>
      </c>
      <c r="M15" s="50"/>
      <c r="N15" s="50"/>
      <c r="P15" s="1">
        <v>50</v>
      </c>
      <c r="Q15" s="1">
        <v>47</v>
      </c>
      <c r="R15" s="1">
        <v>50</v>
      </c>
      <c r="S15" s="1">
        <v>47</v>
      </c>
      <c r="V15" s="1">
        <v>44</v>
      </c>
      <c r="W15" s="1">
        <v>31</v>
      </c>
      <c r="X15" s="1">
        <v>49</v>
      </c>
      <c r="Y15" s="1">
        <v>39</v>
      </c>
      <c r="Z15" s="1">
        <v>49</v>
      </c>
      <c r="AA15" s="1">
        <v>38</v>
      </c>
      <c r="AC15" s="20" t="s">
        <v>49</v>
      </c>
      <c r="AD15" s="1">
        <v>0</v>
      </c>
      <c r="AE15" s="1">
        <v>0</v>
      </c>
    </row>
    <row r="16" spans="1:31" x14ac:dyDescent="0.2">
      <c r="A16" s="1">
        <v>20220111</v>
      </c>
      <c r="B16" s="1">
        <v>3</v>
      </c>
      <c r="C16" s="48">
        <v>43</v>
      </c>
      <c r="D16" s="48">
        <v>22</v>
      </c>
      <c r="E16" s="48">
        <v>26</v>
      </c>
      <c r="F16" s="48">
        <v>48</v>
      </c>
      <c r="G16" s="48">
        <v>14</v>
      </c>
      <c r="H16" s="48"/>
      <c r="I16" s="48">
        <v>19</v>
      </c>
      <c r="J16" s="48"/>
      <c r="K16" s="48"/>
      <c r="L16" s="49">
        <v>0</v>
      </c>
      <c r="M16" s="50"/>
      <c r="N16" s="50"/>
      <c r="P16" s="1">
        <v>49</v>
      </c>
      <c r="Q16" s="1">
        <v>45</v>
      </c>
      <c r="R16" s="1">
        <v>47</v>
      </c>
      <c r="S16" s="1">
        <v>45</v>
      </c>
      <c r="V16" s="1">
        <v>43</v>
      </c>
      <c r="W16" s="1">
        <v>28</v>
      </c>
      <c r="X16" s="1">
        <v>48</v>
      </c>
      <c r="Y16" s="1">
        <v>38</v>
      </c>
      <c r="Z16" s="1">
        <v>45</v>
      </c>
      <c r="AA16" s="1">
        <v>38</v>
      </c>
      <c r="AC16" s="20" t="s">
        <v>49</v>
      </c>
      <c r="AD16" s="1">
        <v>0</v>
      </c>
      <c r="AE16" s="1">
        <v>0</v>
      </c>
    </row>
    <row r="17" spans="1:31" x14ac:dyDescent="0.2">
      <c r="A17" s="1">
        <v>20220112</v>
      </c>
      <c r="B17" s="1">
        <v>3</v>
      </c>
      <c r="C17" s="48">
        <v>52</v>
      </c>
      <c r="D17" s="48">
        <v>26</v>
      </c>
      <c r="E17" s="48">
        <v>35</v>
      </c>
      <c r="F17" s="48">
        <v>56</v>
      </c>
      <c r="G17" s="48">
        <v>22</v>
      </c>
      <c r="H17" s="48"/>
      <c r="I17" s="48">
        <v>25</v>
      </c>
      <c r="J17" s="48"/>
      <c r="K17" s="48"/>
      <c r="L17" s="49">
        <v>0</v>
      </c>
      <c r="M17" s="50"/>
      <c r="N17" s="50"/>
      <c r="P17" s="1">
        <v>48</v>
      </c>
      <c r="Q17" s="1">
        <v>43</v>
      </c>
      <c r="R17" s="1">
        <v>45</v>
      </c>
      <c r="S17" s="1">
        <v>45</v>
      </c>
      <c r="T17" s="1">
        <v>56</v>
      </c>
      <c r="U17" s="1">
        <v>51</v>
      </c>
      <c r="V17" s="1">
        <v>47</v>
      </c>
      <c r="W17" s="1">
        <v>30</v>
      </c>
      <c r="X17" s="1">
        <v>52</v>
      </c>
      <c r="Y17" s="1">
        <v>30</v>
      </c>
      <c r="Z17" s="1">
        <v>47</v>
      </c>
      <c r="AA17" s="1">
        <v>37</v>
      </c>
      <c r="AC17" s="20" t="s">
        <v>49</v>
      </c>
      <c r="AD17" s="1">
        <v>0</v>
      </c>
      <c r="AE17" s="1">
        <v>0</v>
      </c>
    </row>
    <row r="18" spans="1:31" x14ac:dyDescent="0.2">
      <c r="A18" s="1">
        <v>20220113</v>
      </c>
      <c r="B18" s="1">
        <v>3</v>
      </c>
      <c r="C18" s="48">
        <v>59</v>
      </c>
      <c r="D18" s="48">
        <v>35</v>
      </c>
      <c r="E18" s="48">
        <v>39</v>
      </c>
      <c r="F18" s="48">
        <v>63</v>
      </c>
      <c r="G18" s="48">
        <v>27</v>
      </c>
      <c r="H18" s="48"/>
      <c r="I18" s="48">
        <v>30</v>
      </c>
      <c r="J18" s="48"/>
      <c r="K18" s="48"/>
      <c r="L18" s="49">
        <v>0</v>
      </c>
      <c r="M18" s="50"/>
      <c r="N18" s="50"/>
      <c r="P18" s="1">
        <v>46</v>
      </c>
      <c r="Q18" s="1">
        <v>44</v>
      </c>
      <c r="R18" s="1">
        <v>47</v>
      </c>
      <c r="S18" s="1">
        <v>46</v>
      </c>
      <c r="V18" s="1">
        <v>46</v>
      </c>
      <c r="W18" s="1">
        <v>30</v>
      </c>
      <c r="X18" s="1">
        <v>53</v>
      </c>
      <c r="Y18" s="1">
        <v>38</v>
      </c>
      <c r="Z18" s="1">
        <v>48</v>
      </c>
      <c r="AA18" s="1">
        <v>38</v>
      </c>
      <c r="AC18" s="20" t="s">
        <v>49</v>
      </c>
      <c r="AD18" s="1">
        <v>0</v>
      </c>
      <c r="AE18" s="1">
        <v>0</v>
      </c>
    </row>
    <row r="19" spans="1:31" x14ac:dyDescent="0.2">
      <c r="A19" s="1">
        <v>20220114</v>
      </c>
      <c r="B19" s="1">
        <v>3</v>
      </c>
      <c r="C19" s="48">
        <v>59</v>
      </c>
      <c r="D19" s="48">
        <v>28</v>
      </c>
      <c r="E19" s="48">
        <v>36</v>
      </c>
      <c r="F19" s="48">
        <v>66</v>
      </c>
      <c r="G19" s="48">
        <v>20</v>
      </c>
      <c r="H19" s="48"/>
      <c r="I19" s="48">
        <v>24</v>
      </c>
      <c r="J19" s="48"/>
      <c r="K19" s="48"/>
      <c r="L19" s="49">
        <v>0</v>
      </c>
      <c r="M19" s="50"/>
      <c r="N19" s="50"/>
      <c r="P19" s="1">
        <v>52</v>
      </c>
      <c r="Q19" s="1">
        <v>42</v>
      </c>
      <c r="R19" s="1">
        <v>43</v>
      </c>
      <c r="S19" s="1">
        <v>42</v>
      </c>
      <c r="V19" s="1">
        <v>48</v>
      </c>
      <c r="W19" s="1">
        <v>31</v>
      </c>
      <c r="X19" s="1">
        <v>54</v>
      </c>
      <c r="Y19" s="1">
        <v>39</v>
      </c>
      <c r="Z19" s="1">
        <v>49</v>
      </c>
      <c r="AA19" s="1">
        <v>40</v>
      </c>
      <c r="AC19" s="20" t="s">
        <v>49</v>
      </c>
      <c r="AD19" s="1">
        <v>0</v>
      </c>
      <c r="AE19" s="1">
        <v>0</v>
      </c>
    </row>
    <row r="20" spans="1:31" x14ac:dyDescent="0.2">
      <c r="A20" s="1">
        <v>20220115</v>
      </c>
      <c r="B20" s="1">
        <v>3</v>
      </c>
      <c r="C20" s="48">
        <v>52</v>
      </c>
      <c r="D20" s="48">
        <v>36</v>
      </c>
      <c r="E20" s="48">
        <v>44</v>
      </c>
      <c r="F20" s="48">
        <v>55</v>
      </c>
      <c r="G20" s="48">
        <v>34</v>
      </c>
      <c r="H20" s="48"/>
      <c r="I20" s="48">
        <v>38</v>
      </c>
      <c r="J20" s="48"/>
      <c r="K20" s="48"/>
      <c r="L20" s="49">
        <v>0</v>
      </c>
      <c r="M20" s="50"/>
      <c r="N20" s="50"/>
      <c r="P20" s="1">
        <v>47</v>
      </c>
      <c r="Q20" s="1">
        <v>45</v>
      </c>
      <c r="R20" s="1">
        <v>48</v>
      </c>
      <c r="S20" s="1">
        <v>45</v>
      </c>
      <c r="V20" s="1">
        <v>45</v>
      </c>
      <c r="W20" s="1">
        <v>32</v>
      </c>
      <c r="X20" s="1">
        <v>50</v>
      </c>
      <c r="Y20" s="1">
        <v>40</v>
      </c>
      <c r="Z20" s="1">
        <v>45</v>
      </c>
      <c r="AA20" s="1">
        <v>39</v>
      </c>
      <c r="AC20" s="20" t="s">
        <v>49</v>
      </c>
      <c r="AD20" s="1">
        <v>0</v>
      </c>
      <c r="AE20" s="1">
        <v>0</v>
      </c>
    </row>
    <row r="21" spans="1:31" x14ac:dyDescent="0.2">
      <c r="A21" s="1">
        <v>20220116</v>
      </c>
      <c r="B21" s="1">
        <v>3</v>
      </c>
      <c r="C21" s="48">
        <v>46</v>
      </c>
      <c r="D21" s="48">
        <v>31</v>
      </c>
      <c r="E21" s="48">
        <v>31</v>
      </c>
      <c r="F21" s="48">
        <v>47</v>
      </c>
      <c r="G21" s="48">
        <v>28</v>
      </c>
      <c r="H21" s="48"/>
      <c r="I21" s="48">
        <v>30</v>
      </c>
      <c r="J21" s="48"/>
      <c r="K21" s="48"/>
      <c r="L21" s="49">
        <v>1.43</v>
      </c>
      <c r="M21" s="50"/>
      <c r="N21" s="50"/>
      <c r="P21" s="1">
        <v>47</v>
      </c>
      <c r="Q21" s="1">
        <v>45</v>
      </c>
      <c r="R21" s="1">
        <v>48</v>
      </c>
      <c r="S21" s="1">
        <v>46</v>
      </c>
      <c r="V21" s="1">
        <v>40</v>
      </c>
      <c r="W21" s="1">
        <v>33</v>
      </c>
      <c r="X21" s="1">
        <v>44</v>
      </c>
      <c r="Y21" s="1">
        <v>40</v>
      </c>
      <c r="Z21" s="1">
        <v>44</v>
      </c>
      <c r="AA21" s="1">
        <v>42</v>
      </c>
      <c r="AC21" s="20" t="s">
        <v>49</v>
      </c>
      <c r="AD21" s="1">
        <v>0</v>
      </c>
      <c r="AE21" s="1">
        <v>0</v>
      </c>
    </row>
    <row r="22" spans="1:31" x14ac:dyDescent="0.2">
      <c r="A22" s="1">
        <v>20220117</v>
      </c>
      <c r="B22" s="1">
        <v>3</v>
      </c>
      <c r="C22" s="48">
        <v>39</v>
      </c>
      <c r="D22" s="48">
        <v>30</v>
      </c>
      <c r="E22" s="48">
        <v>34</v>
      </c>
      <c r="F22" s="48">
        <v>41</v>
      </c>
      <c r="G22" s="48">
        <v>24</v>
      </c>
      <c r="H22" s="48"/>
      <c r="I22" s="48">
        <v>29</v>
      </c>
      <c r="J22" s="48"/>
      <c r="K22" s="48"/>
      <c r="L22" s="49">
        <v>0.02</v>
      </c>
      <c r="M22" s="50"/>
      <c r="N22" s="50"/>
      <c r="P22" s="1">
        <v>44</v>
      </c>
      <c r="Q22" s="1">
        <v>44</v>
      </c>
      <c r="R22" s="1">
        <v>45</v>
      </c>
      <c r="S22" s="1">
        <v>45</v>
      </c>
      <c r="V22" s="1">
        <v>37</v>
      </c>
      <c r="W22" s="1">
        <v>28</v>
      </c>
      <c r="X22" s="1">
        <v>41</v>
      </c>
      <c r="Y22" s="1">
        <v>37</v>
      </c>
      <c r="Z22" s="1">
        <v>41</v>
      </c>
      <c r="AA22" s="1">
        <v>38</v>
      </c>
      <c r="AC22" s="20" t="s">
        <v>49</v>
      </c>
      <c r="AD22" s="1">
        <v>0</v>
      </c>
      <c r="AE22" s="1">
        <v>0</v>
      </c>
    </row>
    <row r="23" spans="1:31" x14ac:dyDescent="0.2">
      <c r="A23" s="1">
        <v>20220118</v>
      </c>
      <c r="B23" s="1">
        <v>3</v>
      </c>
      <c r="C23" s="48">
        <v>42</v>
      </c>
      <c r="D23" s="48">
        <v>25</v>
      </c>
      <c r="E23" s="48">
        <v>27</v>
      </c>
      <c r="F23" s="48">
        <v>47</v>
      </c>
      <c r="G23" s="48">
        <v>17</v>
      </c>
      <c r="H23" s="48"/>
      <c r="I23" s="48">
        <v>22</v>
      </c>
      <c r="J23" s="48"/>
      <c r="K23" s="48"/>
      <c r="L23" s="49">
        <v>0</v>
      </c>
      <c r="M23" s="50"/>
      <c r="N23" s="50"/>
      <c r="P23" s="1">
        <v>44</v>
      </c>
      <c r="Q23" s="1">
        <v>44</v>
      </c>
      <c r="R23" s="1">
        <v>44</v>
      </c>
      <c r="S23" s="1">
        <v>44</v>
      </c>
      <c r="V23" s="1">
        <v>39</v>
      </c>
      <c r="W23" s="1">
        <v>30</v>
      </c>
      <c r="X23" s="1">
        <v>41</v>
      </c>
      <c r="Y23" s="1">
        <v>37</v>
      </c>
      <c r="Z23" s="1">
        <v>43</v>
      </c>
      <c r="AA23" s="1">
        <v>37</v>
      </c>
      <c r="AC23" s="20" t="s">
        <v>49</v>
      </c>
      <c r="AD23" s="1">
        <v>0</v>
      </c>
      <c r="AE23" s="1">
        <v>0</v>
      </c>
    </row>
    <row r="24" spans="1:31" x14ac:dyDescent="0.2">
      <c r="A24" s="1">
        <v>20220119</v>
      </c>
      <c r="B24" s="1">
        <v>3</v>
      </c>
      <c r="C24" s="48">
        <v>56</v>
      </c>
      <c r="D24" s="48">
        <v>27</v>
      </c>
      <c r="E24" s="48">
        <v>50</v>
      </c>
      <c r="F24" s="48">
        <v>63</v>
      </c>
      <c r="G24" s="48">
        <v>23</v>
      </c>
      <c r="H24" s="48"/>
      <c r="I24" s="48">
        <v>24</v>
      </c>
      <c r="J24" s="48"/>
      <c r="K24" s="48"/>
      <c r="L24" s="49">
        <v>0</v>
      </c>
      <c r="M24" s="50"/>
      <c r="N24" s="50"/>
      <c r="P24" s="1">
        <v>45</v>
      </c>
      <c r="Q24" s="1">
        <v>43</v>
      </c>
      <c r="R24" s="1">
        <v>46</v>
      </c>
      <c r="S24" s="1">
        <v>43</v>
      </c>
      <c r="T24" s="1">
        <v>51</v>
      </c>
      <c r="U24" s="1">
        <v>48</v>
      </c>
      <c r="V24" s="1">
        <v>46</v>
      </c>
      <c r="W24" s="1">
        <v>31</v>
      </c>
      <c r="X24" s="1">
        <v>51</v>
      </c>
      <c r="Y24" s="1">
        <v>37</v>
      </c>
      <c r="Z24" s="1">
        <v>45</v>
      </c>
      <c r="AA24" s="1">
        <v>38</v>
      </c>
      <c r="AC24" s="20" t="s">
        <v>49</v>
      </c>
      <c r="AD24" s="1">
        <v>0</v>
      </c>
      <c r="AE24" s="1">
        <v>0</v>
      </c>
    </row>
    <row r="25" spans="1:31" x14ac:dyDescent="0.2">
      <c r="A25" s="1">
        <v>20220120</v>
      </c>
      <c r="B25" s="1">
        <v>3</v>
      </c>
      <c r="C25" s="48">
        <v>64</v>
      </c>
      <c r="D25" s="48">
        <v>22</v>
      </c>
      <c r="E25" s="48">
        <v>22</v>
      </c>
      <c r="F25" s="48">
        <v>70</v>
      </c>
      <c r="G25" s="48">
        <v>19</v>
      </c>
      <c r="H25" s="48"/>
      <c r="I25" s="48">
        <v>20</v>
      </c>
      <c r="J25" s="48"/>
      <c r="K25" s="48"/>
      <c r="L25" s="49">
        <v>1.02</v>
      </c>
      <c r="M25" s="50"/>
      <c r="N25" s="50"/>
      <c r="P25" s="1">
        <v>48</v>
      </c>
      <c r="Q25" s="1">
        <v>46</v>
      </c>
      <c r="R25" s="1">
        <v>47</v>
      </c>
      <c r="S25" s="1">
        <v>46</v>
      </c>
      <c r="V25" s="1">
        <v>51</v>
      </c>
      <c r="W25" s="1">
        <v>31</v>
      </c>
      <c r="X25" s="1">
        <v>54</v>
      </c>
      <c r="Y25" s="1">
        <v>40</v>
      </c>
      <c r="Z25" s="1">
        <v>50</v>
      </c>
      <c r="AA25" s="1">
        <v>40</v>
      </c>
      <c r="AC25" s="20" t="s">
        <v>49</v>
      </c>
      <c r="AD25" s="1">
        <v>0</v>
      </c>
      <c r="AE25" s="1">
        <v>0</v>
      </c>
    </row>
    <row r="26" spans="1:31" x14ac:dyDescent="0.2">
      <c r="A26" s="1">
        <v>20220121</v>
      </c>
      <c r="B26" s="1">
        <v>3</v>
      </c>
      <c r="C26" s="48">
        <v>30</v>
      </c>
      <c r="D26" s="48">
        <v>17</v>
      </c>
      <c r="E26" s="48">
        <v>17</v>
      </c>
      <c r="F26" s="48">
        <v>38</v>
      </c>
      <c r="G26" s="48">
        <v>12</v>
      </c>
      <c r="H26" s="48"/>
      <c r="I26" s="48">
        <v>15</v>
      </c>
      <c r="J26" s="48"/>
      <c r="K26" s="48"/>
      <c r="L26" s="49">
        <v>0</v>
      </c>
      <c r="M26" s="50"/>
      <c r="N26" s="50"/>
      <c r="P26" s="1">
        <v>45</v>
      </c>
      <c r="Q26" s="1">
        <v>41</v>
      </c>
      <c r="R26" s="1">
        <v>46</v>
      </c>
      <c r="S26" s="1">
        <v>43</v>
      </c>
      <c r="V26" s="1">
        <v>33</v>
      </c>
      <c r="W26" s="1">
        <v>28</v>
      </c>
      <c r="X26" s="1">
        <v>43</v>
      </c>
      <c r="Y26" s="1">
        <v>40</v>
      </c>
      <c r="Z26" s="1">
        <v>42</v>
      </c>
      <c r="AA26" s="1">
        <v>38</v>
      </c>
      <c r="AC26" s="20" t="s">
        <v>49</v>
      </c>
      <c r="AD26" s="1">
        <v>0</v>
      </c>
      <c r="AE26" s="1">
        <v>0</v>
      </c>
    </row>
    <row r="27" spans="1:31" x14ac:dyDescent="0.2">
      <c r="A27" s="1">
        <v>20220122</v>
      </c>
      <c r="B27" s="1">
        <v>3</v>
      </c>
      <c r="C27" s="48">
        <v>32</v>
      </c>
      <c r="D27" s="48">
        <v>13</v>
      </c>
      <c r="E27" s="48">
        <v>27</v>
      </c>
      <c r="F27" s="48">
        <v>38</v>
      </c>
      <c r="G27" s="48">
        <v>6</v>
      </c>
      <c r="H27" s="48"/>
      <c r="I27" s="48">
        <v>11</v>
      </c>
      <c r="J27" s="48"/>
      <c r="K27" s="48"/>
      <c r="L27" s="49">
        <v>0</v>
      </c>
      <c r="M27" s="50"/>
      <c r="N27" s="50"/>
      <c r="P27" s="1">
        <v>46</v>
      </c>
      <c r="Q27" s="1">
        <v>38</v>
      </c>
      <c r="R27" s="1">
        <v>43</v>
      </c>
      <c r="S27" s="1">
        <v>41</v>
      </c>
      <c r="V27" s="1">
        <v>30</v>
      </c>
      <c r="W27" s="1">
        <v>27</v>
      </c>
      <c r="X27" s="1">
        <v>41</v>
      </c>
      <c r="Y27" s="1">
        <v>35</v>
      </c>
      <c r="Z27" s="1">
        <v>37</v>
      </c>
      <c r="AA27" s="1">
        <v>35</v>
      </c>
      <c r="AC27" s="20" t="s">
        <v>49</v>
      </c>
      <c r="AD27" s="1">
        <v>0</v>
      </c>
      <c r="AE27" s="1">
        <v>0</v>
      </c>
    </row>
    <row r="28" spans="1:31" x14ac:dyDescent="0.2">
      <c r="A28" s="1">
        <v>20220123</v>
      </c>
      <c r="B28" s="1">
        <v>3</v>
      </c>
      <c r="C28" s="48">
        <v>39</v>
      </c>
      <c r="D28" s="48">
        <v>21</v>
      </c>
      <c r="E28" s="48">
        <v>33</v>
      </c>
      <c r="F28" s="48">
        <v>43</v>
      </c>
      <c r="G28" s="48">
        <v>12</v>
      </c>
      <c r="H28" s="48"/>
      <c r="I28" s="48">
        <v>17</v>
      </c>
      <c r="J28" s="48"/>
      <c r="K28" s="48"/>
      <c r="L28" s="49">
        <v>0</v>
      </c>
      <c r="M28" s="50"/>
      <c r="N28" s="50"/>
      <c r="P28" s="1">
        <v>40</v>
      </c>
      <c r="Q28" s="1">
        <v>38</v>
      </c>
      <c r="R28" s="1">
        <v>40</v>
      </c>
      <c r="S28" s="1">
        <v>40</v>
      </c>
      <c r="V28" s="1">
        <v>31</v>
      </c>
      <c r="W28" s="1">
        <v>29</v>
      </c>
      <c r="X28" s="1">
        <v>36</v>
      </c>
      <c r="Y28" s="1">
        <v>34</v>
      </c>
      <c r="Z28" s="1">
        <v>36</v>
      </c>
      <c r="AA28" s="1">
        <v>35</v>
      </c>
      <c r="AC28" s="20" t="s">
        <v>49</v>
      </c>
      <c r="AD28" s="1">
        <v>0</v>
      </c>
      <c r="AE28" s="1">
        <v>0</v>
      </c>
    </row>
    <row r="29" spans="1:31" x14ac:dyDescent="0.2">
      <c r="A29" s="1">
        <v>20220124</v>
      </c>
      <c r="B29" s="1">
        <v>3</v>
      </c>
      <c r="C29" s="48">
        <v>54</v>
      </c>
      <c r="D29" s="48">
        <v>26</v>
      </c>
      <c r="E29" s="48">
        <v>29</v>
      </c>
      <c r="F29" s="48">
        <v>57</v>
      </c>
      <c r="G29" s="48">
        <v>17</v>
      </c>
      <c r="H29" s="48"/>
      <c r="I29" s="48">
        <v>21</v>
      </c>
      <c r="J29" s="48"/>
      <c r="K29" s="48"/>
      <c r="L29" s="49">
        <v>0</v>
      </c>
      <c r="M29" s="50"/>
      <c r="N29" s="50"/>
      <c r="P29" s="1">
        <v>41</v>
      </c>
      <c r="Q29" s="1">
        <v>38</v>
      </c>
      <c r="R29" s="1">
        <v>41</v>
      </c>
      <c r="S29" s="1">
        <v>41</v>
      </c>
      <c r="V29" s="1">
        <v>45</v>
      </c>
      <c r="W29" s="1">
        <v>31</v>
      </c>
      <c r="X29" s="1">
        <v>47</v>
      </c>
      <c r="Y29" s="1">
        <v>35</v>
      </c>
      <c r="Z29" s="1">
        <v>43</v>
      </c>
      <c r="AA29" s="1">
        <v>37</v>
      </c>
      <c r="AC29" s="20" t="s">
        <v>49</v>
      </c>
      <c r="AD29" s="1">
        <v>0</v>
      </c>
      <c r="AE29" s="1">
        <v>0</v>
      </c>
    </row>
    <row r="30" spans="1:31" x14ac:dyDescent="0.2">
      <c r="A30" s="1">
        <v>20220125</v>
      </c>
      <c r="B30" s="1">
        <v>3</v>
      </c>
      <c r="C30" s="48">
        <v>63</v>
      </c>
      <c r="D30" s="48">
        <v>29</v>
      </c>
      <c r="E30" s="48">
        <v>35</v>
      </c>
      <c r="F30" s="48">
        <v>65</v>
      </c>
      <c r="G30" s="48">
        <v>22</v>
      </c>
      <c r="H30" s="48"/>
      <c r="I30" s="48">
        <v>23</v>
      </c>
      <c r="J30" s="48"/>
      <c r="K30" s="48"/>
      <c r="L30" s="49">
        <v>0</v>
      </c>
      <c r="M30" s="50"/>
      <c r="N30" s="50"/>
      <c r="P30" s="1">
        <v>45</v>
      </c>
      <c r="Q30" s="1">
        <v>41</v>
      </c>
      <c r="R30" s="1">
        <v>44</v>
      </c>
      <c r="S30" s="1">
        <v>41</v>
      </c>
      <c r="V30" s="1">
        <v>49</v>
      </c>
      <c r="W30" s="1">
        <v>30</v>
      </c>
      <c r="X30" s="1">
        <v>54</v>
      </c>
      <c r="Y30" s="1">
        <v>37</v>
      </c>
      <c r="Z30" s="1">
        <v>48</v>
      </c>
      <c r="AA30" s="1">
        <v>38</v>
      </c>
      <c r="AC30" s="20" t="s">
        <v>49</v>
      </c>
      <c r="AD30" s="1">
        <v>0</v>
      </c>
      <c r="AE30" s="1">
        <v>0</v>
      </c>
    </row>
    <row r="31" spans="1:31" x14ac:dyDescent="0.2">
      <c r="A31" s="1">
        <v>20220126</v>
      </c>
      <c r="B31" s="1">
        <v>3</v>
      </c>
      <c r="C31" s="48">
        <v>41</v>
      </c>
      <c r="D31" s="48">
        <v>20</v>
      </c>
      <c r="E31" s="48">
        <v>20</v>
      </c>
      <c r="F31" s="48">
        <v>50</v>
      </c>
      <c r="G31" s="48">
        <v>13</v>
      </c>
      <c r="H31" s="48"/>
      <c r="I31" s="48">
        <v>17</v>
      </c>
      <c r="J31" s="48"/>
      <c r="K31" s="48"/>
      <c r="L31" s="49">
        <v>0</v>
      </c>
      <c r="M31" s="50"/>
      <c r="N31" s="50"/>
      <c r="P31" s="1">
        <v>46</v>
      </c>
      <c r="Q31" s="1">
        <v>41</v>
      </c>
      <c r="R31" s="1">
        <v>43</v>
      </c>
      <c r="S31" s="1">
        <v>42</v>
      </c>
      <c r="T31" s="1">
        <v>49</v>
      </c>
      <c r="U31" s="1">
        <v>46</v>
      </c>
      <c r="V31" s="1">
        <v>45</v>
      </c>
      <c r="W31" s="1">
        <v>27</v>
      </c>
      <c r="X31" s="1">
        <v>49</v>
      </c>
      <c r="Y31" s="1">
        <v>37</v>
      </c>
      <c r="Z31" s="1">
        <v>46</v>
      </c>
      <c r="AA31" s="1">
        <v>39</v>
      </c>
      <c r="AC31" s="20" t="s">
        <v>49</v>
      </c>
      <c r="AD31" s="1">
        <v>0</v>
      </c>
      <c r="AE31" s="1">
        <v>0</v>
      </c>
    </row>
    <row r="32" spans="1:31" x14ac:dyDescent="0.2">
      <c r="A32" s="1">
        <v>20220127</v>
      </c>
      <c r="B32" s="1">
        <v>3</v>
      </c>
      <c r="C32" s="48">
        <v>38</v>
      </c>
      <c r="D32" s="48">
        <v>19</v>
      </c>
      <c r="E32" s="48">
        <v>23</v>
      </c>
      <c r="F32" s="48">
        <v>43</v>
      </c>
      <c r="G32" s="48">
        <v>11</v>
      </c>
      <c r="H32" s="48"/>
      <c r="I32" s="48">
        <v>16</v>
      </c>
      <c r="J32" s="48"/>
      <c r="K32" s="48"/>
      <c r="L32" s="49">
        <v>0</v>
      </c>
      <c r="M32" s="50"/>
      <c r="N32" s="50"/>
      <c r="P32" s="1">
        <v>41</v>
      </c>
      <c r="Q32" s="1">
        <v>41</v>
      </c>
      <c r="R32" s="1">
        <v>43</v>
      </c>
      <c r="S32" s="1">
        <v>41</v>
      </c>
      <c r="V32" s="1">
        <v>36</v>
      </c>
      <c r="W32" s="1">
        <v>28</v>
      </c>
      <c r="X32" s="1">
        <v>42</v>
      </c>
      <c r="Y32" s="1">
        <v>36</v>
      </c>
      <c r="Z32" s="1">
        <v>28</v>
      </c>
      <c r="AA32" s="1">
        <v>36</v>
      </c>
      <c r="AC32" s="20" t="s">
        <v>49</v>
      </c>
      <c r="AD32" s="1">
        <v>0</v>
      </c>
      <c r="AE32" s="1">
        <v>0</v>
      </c>
    </row>
    <row r="33" spans="1:31" x14ac:dyDescent="0.2">
      <c r="A33" s="1">
        <v>20220128</v>
      </c>
      <c r="B33" s="1">
        <v>3</v>
      </c>
      <c r="C33" s="48">
        <v>50</v>
      </c>
      <c r="D33" s="48">
        <v>23</v>
      </c>
      <c r="E33" s="48">
        <v>36</v>
      </c>
      <c r="F33" s="48">
        <v>56</v>
      </c>
      <c r="G33" s="48">
        <v>18</v>
      </c>
      <c r="H33" s="48"/>
      <c r="I33" s="48">
        <v>21</v>
      </c>
      <c r="J33" s="48"/>
      <c r="K33" s="48"/>
      <c r="L33" s="49">
        <v>0</v>
      </c>
      <c r="M33" s="50"/>
      <c r="N33" s="50"/>
      <c r="P33" s="1">
        <v>42</v>
      </c>
      <c r="Q33" s="1">
        <v>41</v>
      </c>
      <c r="R33" s="1">
        <v>43</v>
      </c>
      <c r="S33" s="1">
        <v>39</v>
      </c>
      <c r="V33" s="1">
        <v>45</v>
      </c>
      <c r="W33" s="1">
        <v>28</v>
      </c>
      <c r="X33" s="1">
        <v>47</v>
      </c>
      <c r="Y33" s="1">
        <v>36</v>
      </c>
      <c r="Z33" s="1">
        <v>44</v>
      </c>
      <c r="AA33" s="1">
        <v>36</v>
      </c>
      <c r="AC33" s="20" t="s">
        <v>49</v>
      </c>
      <c r="AD33" s="1">
        <v>0</v>
      </c>
      <c r="AE33" s="1">
        <v>0</v>
      </c>
    </row>
    <row r="34" spans="1:31" x14ac:dyDescent="0.2">
      <c r="A34" s="1">
        <v>20220129</v>
      </c>
      <c r="B34" s="1">
        <v>3</v>
      </c>
      <c r="C34" s="48">
        <v>50</v>
      </c>
      <c r="D34" s="48">
        <v>13</v>
      </c>
      <c r="E34" s="48">
        <v>27</v>
      </c>
      <c r="F34" s="48">
        <v>50</v>
      </c>
      <c r="G34" s="48">
        <v>5</v>
      </c>
      <c r="H34" s="48"/>
      <c r="I34" s="48">
        <v>11</v>
      </c>
      <c r="J34" s="48"/>
      <c r="K34" s="48"/>
      <c r="L34" s="49">
        <v>0</v>
      </c>
      <c r="M34" s="50"/>
      <c r="N34" s="50"/>
      <c r="P34" s="1">
        <v>43</v>
      </c>
      <c r="Q34" s="1">
        <v>40</v>
      </c>
      <c r="R34" s="1">
        <v>43</v>
      </c>
      <c r="S34" s="1">
        <v>41</v>
      </c>
      <c r="V34" s="1">
        <v>42</v>
      </c>
      <c r="W34" s="1">
        <v>29</v>
      </c>
      <c r="X34" s="1">
        <v>47</v>
      </c>
      <c r="Y34" s="1">
        <v>36</v>
      </c>
      <c r="Z34" s="1">
        <v>42</v>
      </c>
      <c r="AA34" s="1">
        <v>36</v>
      </c>
      <c r="AC34" s="20" t="s">
        <v>49</v>
      </c>
      <c r="AD34" s="1">
        <v>0</v>
      </c>
      <c r="AE34" s="1">
        <v>0</v>
      </c>
    </row>
    <row r="35" spans="1:31" x14ac:dyDescent="0.2">
      <c r="A35" s="1">
        <v>20220130</v>
      </c>
      <c r="B35" s="1">
        <v>3</v>
      </c>
      <c r="C35" s="48">
        <v>43</v>
      </c>
      <c r="D35" s="48">
        <v>27</v>
      </c>
      <c r="E35" s="48">
        <v>42</v>
      </c>
      <c r="F35" s="48">
        <v>47</v>
      </c>
      <c r="G35" s="48">
        <v>16</v>
      </c>
      <c r="H35" s="48"/>
      <c r="I35" s="48">
        <v>20</v>
      </c>
      <c r="J35" s="48"/>
      <c r="K35" s="48"/>
      <c r="L35" s="49">
        <v>0</v>
      </c>
      <c r="M35" s="50"/>
      <c r="N35" s="50"/>
      <c r="P35" s="1">
        <v>40</v>
      </c>
      <c r="Q35" s="1">
        <v>37</v>
      </c>
      <c r="R35" s="1">
        <v>41</v>
      </c>
      <c r="S35" s="1">
        <v>40</v>
      </c>
      <c r="V35" s="1">
        <v>35</v>
      </c>
      <c r="W35" s="1">
        <v>29</v>
      </c>
      <c r="X35" s="1">
        <v>41</v>
      </c>
      <c r="Y35" s="1">
        <v>35</v>
      </c>
      <c r="Z35" s="1">
        <v>38</v>
      </c>
      <c r="AA35" s="1">
        <v>36</v>
      </c>
      <c r="AC35" s="20" t="s">
        <v>49</v>
      </c>
      <c r="AD35" s="1">
        <v>0</v>
      </c>
      <c r="AE35" s="1">
        <v>0</v>
      </c>
    </row>
    <row r="36" spans="1:31" x14ac:dyDescent="0.2">
      <c r="A36" s="1">
        <v>20220131</v>
      </c>
      <c r="B36" s="1">
        <v>3</v>
      </c>
      <c r="C36" s="48">
        <v>57</v>
      </c>
      <c r="D36" s="48">
        <v>24</v>
      </c>
      <c r="E36" s="48">
        <v>27</v>
      </c>
      <c r="F36" s="48">
        <v>62</v>
      </c>
      <c r="G36" s="48">
        <v>14</v>
      </c>
      <c r="H36" s="48"/>
      <c r="I36" s="48">
        <v>19</v>
      </c>
      <c r="J36" s="48"/>
      <c r="K36" s="48"/>
      <c r="L36" s="51">
        <v>0</v>
      </c>
      <c r="M36" s="50"/>
      <c r="N36" s="50"/>
      <c r="P36" s="1">
        <v>43</v>
      </c>
      <c r="Q36" s="1">
        <v>39</v>
      </c>
      <c r="R36" s="1">
        <v>42</v>
      </c>
      <c r="S36" s="1">
        <v>40</v>
      </c>
      <c r="V36" s="1">
        <v>46</v>
      </c>
      <c r="W36" s="1">
        <v>29</v>
      </c>
      <c r="X36" s="1">
        <v>52</v>
      </c>
      <c r="Y36" s="1">
        <v>33</v>
      </c>
      <c r="Z36" s="1">
        <v>45</v>
      </c>
      <c r="AA36" s="1">
        <v>36</v>
      </c>
      <c r="AC36" s="20" t="s">
        <v>49</v>
      </c>
      <c r="AD36" s="1">
        <v>0</v>
      </c>
      <c r="AE36" s="1">
        <v>0</v>
      </c>
    </row>
    <row r="37" spans="1:31" x14ac:dyDescent="0.2">
      <c r="A37" s="1">
        <v>20220201</v>
      </c>
      <c r="B37" s="1">
        <v>3</v>
      </c>
      <c r="C37" s="50">
        <v>64</v>
      </c>
      <c r="D37" s="50">
        <v>26</v>
      </c>
      <c r="E37" s="50">
        <v>35</v>
      </c>
      <c r="F37" s="50">
        <v>67</v>
      </c>
      <c r="G37" s="50">
        <v>20</v>
      </c>
      <c r="H37" s="50"/>
      <c r="I37" s="50">
        <v>25</v>
      </c>
      <c r="J37" s="50"/>
      <c r="K37" s="50"/>
      <c r="L37" s="51">
        <v>0</v>
      </c>
      <c r="M37" s="50"/>
      <c r="N37" s="50"/>
      <c r="O37" s="2"/>
      <c r="P37" s="2">
        <v>45</v>
      </c>
      <c r="Q37" s="2">
        <v>41</v>
      </c>
      <c r="R37" s="2">
        <v>43</v>
      </c>
      <c r="S37" s="2">
        <v>41</v>
      </c>
      <c r="T37" s="2"/>
      <c r="U37" s="2"/>
      <c r="V37" s="2">
        <v>50</v>
      </c>
      <c r="W37" s="2">
        <v>30</v>
      </c>
      <c r="X37" s="2">
        <v>55</v>
      </c>
      <c r="Y37" s="2">
        <v>28</v>
      </c>
      <c r="Z37" s="2">
        <v>49</v>
      </c>
      <c r="AA37" s="2">
        <v>38</v>
      </c>
      <c r="AB37" s="2"/>
      <c r="AC37" s="22" t="s">
        <v>49</v>
      </c>
      <c r="AD37" s="1">
        <v>0</v>
      </c>
      <c r="AE37" s="1">
        <v>0</v>
      </c>
    </row>
    <row r="38" spans="1:31" x14ac:dyDescent="0.2">
      <c r="A38" s="1">
        <v>20220202</v>
      </c>
      <c r="B38" s="1">
        <v>3</v>
      </c>
      <c r="C38" s="50">
        <v>67</v>
      </c>
      <c r="D38" s="50">
        <v>29</v>
      </c>
      <c r="E38" s="50">
        <v>49</v>
      </c>
      <c r="F38" s="50">
        <v>70</v>
      </c>
      <c r="G38" s="50">
        <v>22</v>
      </c>
      <c r="H38" s="50"/>
      <c r="I38" s="50">
        <v>27</v>
      </c>
      <c r="J38" s="50"/>
      <c r="K38" s="50"/>
      <c r="L38" s="51">
        <v>0.55000000000000004</v>
      </c>
      <c r="M38" s="50"/>
      <c r="N38" s="50"/>
      <c r="O38" s="2"/>
      <c r="P38" s="2">
        <v>46</v>
      </c>
      <c r="Q38" s="2">
        <v>43</v>
      </c>
      <c r="R38" s="2">
        <v>47</v>
      </c>
      <c r="S38" s="2">
        <v>43</v>
      </c>
      <c r="T38" s="2">
        <v>45</v>
      </c>
      <c r="U38" s="2">
        <v>44</v>
      </c>
      <c r="V38" s="2">
        <v>53</v>
      </c>
      <c r="W38" s="2">
        <v>30</v>
      </c>
      <c r="X38" s="2">
        <v>55</v>
      </c>
      <c r="Y38" s="2">
        <v>38</v>
      </c>
      <c r="Z38" s="2">
        <v>51</v>
      </c>
      <c r="AA38" s="2">
        <v>39</v>
      </c>
      <c r="AB38" s="2"/>
      <c r="AC38" s="22" t="s">
        <v>49</v>
      </c>
      <c r="AD38" s="1">
        <v>0</v>
      </c>
      <c r="AE38" s="1">
        <v>0</v>
      </c>
    </row>
    <row r="39" spans="1:31" x14ac:dyDescent="0.2">
      <c r="A39" s="1">
        <v>20220203</v>
      </c>
      <c r="B39" s="1">
        <v>3</v>
      </c>
      <c r="C39" s="50">
        <v>55</v>
      </c>
      <c r="D39" s="50">
        <v>31</v>
      </c>
      <c r="E39" s="50">
        <v>31</v>
      </c>
      <c r="F39" s="50">
        <v>58</v>
      </c>
      <c r="G39" s="50">
        <v>28</v>
      </c>
      <c r="H39" s="50"/>
      <c r="I39" s="50">
        <v>31</v>
      </c>
      <c r="J39" s="50"/>
      <c r="K39" s="50"/>
      <c r="L39" s="51">
        <v>1.56</v>
      </c>
      <c r="M39" s="50"/>
      <c r="N39" s="50"/>
      <c r="O39" s="2"/>
      <c r="P39" s="2">
        <v>52</v>
      </c>
      <c r="Q39" s="2">
        <v>47</v>
      </c>
      <c r="R39" s="2">
        <v>48</v>
      </c>
      <c r="S39" s="2">
        <v>46</v>
      </c>
      <c r="T39" s="2"/>
      <c r="U39" s="2"/>
      <c r="V39" s="2">
        <v>48</v>
      </c>
      <c r="W39" s="2">
        <v>35</v>
      </c>
      <c r="X39" s="2">
        <v>52</v>
      </c>
      <c r="Y39" s="2">
        <v>44</v>
      </c>
      <c r="Z39" s="2">
        <v>50</v>
      </c>
      <c r="AA39" s="2">
        <v>44</v>
      </c>
      <c r="AB39" s="2"/>
      <c r="AC39" s="22" t="s">
        <v>49</v>
      </c>
      <c r="AD39" s="1">
        <v>0</v>
      </c>
      <c r="AE39" s="1">
        <v>0</v>
      </c>
    </row>
    <row r="40" spans="1:31" x14ac:dyDescent="0.2">
      <c r="A40" s="1">
        <v>20220204</v>
      </c>
      <c r="B40" s="1">
        <v>3</v>
      </c>
      <c r="C40" s="50">
        <v>54</v>
      </c>
      <c r="D40" s="50">
        <v>25</v>
      </c>
      <c r="E40" s="50">
        <v>25</v>
      </c>
      <c r="F40" s="50">
        <v>56</v>
      </c>
      <c r="G40" s="50">
        <v>10</v>
      </c>
      <c r="H40" s="50"/>
      <c r="I40" s="50">
        <v>19</v>
      </c>
      <c r="J40" s="50"/>
      <c r="K40" s="50"/>
      <c r="L40" s="51">
        <v>0.01</v>
      </c>
      <c r="M40" s="50"/>
      <c r="N40" s="50"/>
      <c r="O40" s="2"/>
      <c r="P40" s="2">
        <v>47</v>
      </c>
      <c r="Q40" s="2">
        <v>43</v>
      </c>
      <c r="R40" s="2">
        <v>47</v>
      </c>
      <c r="S40" s="2">
        <v>42</v>
      </c>
      <c r="T40" s="2"/>
      <c r="U40" s="2"/>
      <c r="V40" s="2">
        <v>36</v>
      </c>
      <c r="W40" s="2">
        <v>30</v>
      </c>
      <c r="X40" s="2">
        <v>45</v>
      </c>
      <c r="Y40" s="2">
        <v>39</v>
      </c>
      <c r="Z40" s="2">
        <v>49</v>
      </c>
      <c r="AA40" s="2">
        <v>39</v>
      </c>
      <c r="AB40" s="2"/>
      <c r="AC40" s="22" t="s">
        <v>49</v>
      </c>
      <c r="AD40" s="1">
        <v>0</v>
      </c>
      <c r="AE40" s="1">
        <v>0</v>
      </c>
    </row>
    <row r="41" spans="1:31" x14ac:dyDescent="0.2">
      <c r="A41" s="1">
        <v>20220205</v>
      </c>
      <c r="B41" s="1">
        <v>3</v>
      </c>
      <c r="C41" s="50">
        <v>28</v>
      </c>
      <c r="D41" s="50">
        <v>17</v>
      </c>
      <c r="E41" s="50">
        <v>26</v>
      </c>
      <c r="F41" s="50">
        <v>30</v>
      </c>
      <c r="G41" s="50">
        <v>8</v>
      </c>
      <c r="H41" s="50"/>
      <c r="I41" s="50">
        <v>13</v>
      </c>
      <c r="J41" s="50"/>
      <c r="K41" s="50"/>
      <c r="L41" s="51">
        <v>0</v>
      </c>
      <c r="M41" s="50"/>
      <c r="N41" s="50"/>
      <c r="O41" s="2"/>
      <c r="P41" s="2">
        <v>41</v>
      </c>
      <c r="Q41" s="2">
        <v>40</v>
      </c>
      <c r="R41" s="2">
        <v>41</v>
      </c>
      <c r="S41" s="2">
        <v>40</v>
      </c>
      <c r="T41" s="2"/>
      <c r="U41" s="2"/>
      <c r="V41" s="2">
        <v>29</v>
      </c>
      <c r="W41" s="2">
        <v>29</v>
      </c>
      <c r="X41" s="2">
        <v>41</v>
      </c>
      <c r="Y41" s="2">
        <v>39</v>
      </c>
      <c r="Z41" s="2">
        <v>38</v>
      </c>
      <c r="AA41" s="2">
        <v>38</v>
      </c>
      <c r="AB41" s="2"/>
      <c r="AC41" s="22" t="s">
        <v>49</v>
      </c>
      <c r="AD41" s="1">
        <v>0</v>
      </c>
      <c r="AE41" s="1">
        <v>0</v>
      </c>
    </row>
    <row r="42" spans="1:31" x14ac:dyDescent="0.2">
      <c r="A42" s="1">
        <v>20220206</v>
      </c>
      <c r="B42" s="1">
        <v>3</v>
      </c>
      <c r="C42" s="50">
        <v>39</v>
      </c>
      <c r="D42" s="50">
        <v>20</v>
      </c>
      <c r="E42" s="50">
        <v>31</v>
      </c>
      <c r="F42" s="50">
        <v>44</v>
      </c>
      <c r="G42" s="50">
        <v>12</v>
      </c>
      <c r="H42" s="50"/>
      <c r="I42" s="50">
        <v>17</v>
      </c>
      <c r="J42" s="50"/>
      <c r="K42" s="50"/>
      <c r="L42" s="51">
        <v>0</v>
      </c>
      <c r="M42" s="50"/>
      <c r="N42" s="50"/>
      <c r="O42" s="2"/>
      <c r="P42" s="2">
        <v>40</v>
      </c>
      <c r="Q42" s="2">
        <v>39</v>
      </c>
      <c r="R42" s="2">
        <v>40</v>
      </c>
      <c r="S42" s="2">
        <v>39</v>
      </c>
      <c r="T42" s="2"/>
      <c r="U42" s="2"/>
      <c r="V42" s="2">
        <v>43</v>
      </c>
      <c r="W42" s="2">
        <v>28</v>
      </c>
      <c r="X42" s="2">
        <v>44</v>
      </c>
      <c r="Y42" s="2">
        <v>37</v>
      </c>
      <c r="Z42" s="2">
        <v>41</v>
      </c>
      <c r="AA42" s="2">
        <v>37</v>
      </c>
      <c r="AB42" s="2"/>
      <c r="AC42" s="22" t="s">
        <v>49</v>
      </c>
      <c r="AD42" s="1">
        <v>0</v>
      </c>
      <c r="AE42" s="1">
        <v>0</v>
      </c>
    </row>
    <row r="43" spans="1:31" x14ac:dyDescent="0.2">
      <c r="A43" s="1">
        <v>20220207</v>
      </c>
      <c r="B43" s="1">
        <v>3</v>
      </c>
      <c r="C43" s="50">
        <v>50</v>
      </c>
      <c r="D43" s="50">
        <v>22</v>
      </c>
      <c r="E43" s="50">
        <v>22</v>
      </c>
      <c r="F43" s="50">
        <v>56</v>
      </c>
      <c r="G43" s="50">
        <v>16</v>
      </c>
      <c r="H43" s="50"/>
      <c r="I43" s="50">
        <v>17</v>
      </c>
      <c r="J43" s="50"/>
      <c r="K43" s="50"/>
      <c r="L43" s="51">
        <v>0</v>
      </c>
      <c r="M43" s="50"/>
      <c r="N43" s="50"/>
      <c r="O43" s="2"/>
      <c r="P43" s="2">
        <v>42</v>
      </c>
      <c r="Q43" s="2">
        <v>38</v>
      </c>
      <c r="R43" s="2">
        <v>40</v>
      </c>
      <c r="S43" s="2">
        <v>39</v>
      </c>
      <c r="T43" s="2"/>
      <c r="U43" s="2"/>
      <c r="V43" s="2">
        <v>38</v>
      </c>
      <c r="W43" s="2">
        <v>28</v>
      </c>
      <c r="X43" s="2">
        <v>42</v>
      </c>
      <c r="Y43" s="2">
        <v>36</v>
      </c>
      <c r="Z43" s="2">
        <v>43</v>
      </c>
      <c r="AA43" s="2">
        <v>37</v>
      </c>
      <c r="AB43" s="2"/>
      <c r="AC43" s="22" t="s">
        <v>49</v>
      </c>
      <c r="AD43" s="1">
        <v>0</v>
      </c>
      <c r="AE43" s="1">
        <v>0</v>
      </c>
    </row>
    <row r="44" spans="1:31" x14ac:dyDescent="0.2">
      <c r="A44" s="1">
        <v>20220208</v>
      </c>
      <c r="B44" s="1">
        <v>3</v>
      </c>
      <c r="C44" s="50">
        <v>47</v>
      </c>
      <c r="D44" s="50">
        <v>22</v>
      </c>
      <c r="E44" s="50">
        <v>29</v>
      </c>
      <c r="F44" s="50">
        <v>55</v>
      </c>
      <c r="G44" s="50">
        <v>14</v>
      </c>
      <c r="H44" s="50"/>
      <c r="I44" s="50">
        <v>18</v>
      </c>
      <c r="J44" s="50"/>
      <c r="K44" s="50"/>
      <c r="L44" s="51">
        <v>0</v>
      </c>
      <c r="M44" s="50"/>
      <c r="N44" s="50"/>
      <c r="O44" s="2"/>
      <c r="P44" s="2">
        <v>42</v>
      </c>
      <c r="Q44" s="2">
        <v>37</v>
      </c>
      <c r="R44" s="2">
        <v>41</v>
      </c>
      <c r="S44" s="2">
        <v>39</v>
      </c>
      <c r="T44" s="2"/>
      <c r="U44" s="2"/>
      <c r="V44" s="2">
        <v>51</v>
      </c>
      <c r="W44" s="2">
        <v>30</v>
      </c>
      <c r="X44" s="2">
        <v>52</v>
      </c>
      <c r="Y44" s="2">
        <v>36</v>
      </c>
      <c r="Z44" s="2">
        <v>46</v>
      </c>
      <c r="AA44" s="2">
        <v>36</v>
      </c>
      <c r="AB44" s="2"/>
      <c r="AC44" s="22" t="s">
        <v>49</v>
      </c>
      <c r="AD44" s="1">
        <v>0</v>
      </c>
      <c r="AE44" s="1">
        <v>0</v>
      </c>
    </row>
    <row r="45" spans="1:31" x14ac:dyDescent="0.2">
      <c r="A45" s="1">
        <v>20220209</v>
      </c>
      <c r="B45" s="1">
        <v>3</v>
      </c>
      <c r="C45" s="50">
        <v>60</v>
      </c>
      <c r="D45" s="50">
        <v>29</v>
      </c>
      <c r="E45" s="50">
        <v>44</v>
      </c>
      <c r="F45" s="50">
        <v>45</v>
      </c>
      <c r="G45" s="50">
        <v>25</v>
      </c>
      <c r="H45" s="50"/>
      <c r="I45" s="50">
        <v>29</v>
      </c>
      <c r="J45" s="50"/>
      <c r="K45" s="50"/>
      <c r="L45" s="51">
        <v>0</v>
      </c>
      <c r="M45" s="50"/>
      <c r="N45" s="50"/>
      <c r="O45" s="2"/>
      <c r="P45" s="2">
        <v>40</v>
      </c>
      <c r="Q45" s="2">
        <v>39</v>
      </c>
      <c r="R45" s="2">
        <v>43</v>
      </c>
      <c r="S45" s="2">
        <v>40</v>
      </c>
      <c r="T45" s="2">
        <v>47</v>
      </c>
      <c r="U45" s="2">
        <v>45</v>
      </c>
      <c r="V45" s="2">
        <v>53</v>
      </c>
      <c r="W45" s="2">
        <v>29</v>
      </c>
      <c r="X45" s="2">
        <v>55</v>
      </c>
      <c r="Y45" s="2">
        <v>37</v>
      </c>
      <c r="Z45" s="2">
        <v>48</v>
      </c>
      <c r="AA45" s="2">
        <v>38</v>
      </c>
      <c r="AB45" s="2"/>
      <c r="AC45" s="22" t="s">
        <v>49</v>
      </c>
      <c r="AD45" s="1">
        <v>0</v>
      </c>
      <c r="AE45" s="1">
        <v>0</v>
      </c>
    </row>
    <row r="46" spans="1:31" x14ac:dyDescent="0.2">
      <c r="A46" s="1">
        <v>20220210</v>
      </c>
      <c r="B46" s="1">
        <v>3</v>
      </c>
      <c r="C46" s="50">
        <v>64</v>
      </c>
      <c r="D46" s="50">
        <v>30</v>
      </c>
      <c r="E46" s="50">
        <v>33</v>
      </c>
      <c r="F46" s="50">
        <v>69</v>
      </c>
      <c r="G46" s="50">
        <v>19</v>
      </c>
      <c r="H46" s="50"/>
      <c r="I46" s="50">
        <v>22</v>
      </c>
      <c r="J46" s="50"/>
      <c r="K46" s="50"/>
      <c r="L46" s="51">
        <v>0</v>
      </c>
      <c r="M46" s="50"/>
      <c r="N46" s="50"/>
      <c r="O46" s="2"/>
      <c r="P46" s="2">
        <v>46</v>
      </c>
      <c r="Q46" s="2">
        <v>44</v>
      </c>
      <c r="R46" s="2">
        <v>44</v>
      </c>
      <c r="S46" s="2">
        <v>44</v>
      </c>
      <c r="T46" s="2"/>
      <c r="U46" s="2"/>
      <c r="V46" s="2">
        <v>57</v>
      </c>
      <c r="W46" s="2">
        <v>31</v>
      </c>
      <c r="X46" s="2">
        <v>58</v>
      </c>
      <c r="Y46" s="2">
        <v>37</v>
      </c>
      <c r="Z46" s="2">
        <v>53</v>
      </c>
      <c r="AA46" s="2">
        <v>40</v>
      </c>
      <c r="AB46" s="2"/>
      <c r="AC46" s="22" t="s">
        <v>49</v>
      </c>
      <c r="AD46" s="1">
        <v>0</v>
      </c>
      <c r="AE46" s="1">
        <v>0</v>
      </c>
    </row>
    <row r="47" spans="1:31" x14ac:dyDescent="0.2">
      <c r="A47" s="1">
        <v>20220211</v>
      </c>
      <c r="B47" s="1">
        <v>3</v>
      </c>
      <c r="C47" s="50">
        <v>63</v>
      </c>
      <c r="D47" s="50">
        <v>33</v>
      </c>
      <c r="E47" s="50">
        <v>52</v>
      </c>
      <c r="F47" s="50">
        <v>72</v>
      </c>
      <c r="G47" s="50">
        <v>24</v>
      </c>
      <c r="H47" s="50"/>
      <c r="I47" s="50">
        <v>28</v>
      </c>
      <c r="J47" s="50"/>
      <c r="K47" s="50"/>
      <c r="L47" s="51">
        <v>0</v>
      </c>
      <c r="M47" s="50"/>
      <c r="N47" s="50"/>
      <c r="O47" s="2"/>
      <c r="P47" s="2">
        <v>47</v>
      </c>
      <c r="Q47" s="2">
        <v>44</v>
      </c>
      <c r="R47" s="2">
        <v>46</v>
      </c>
      <c r="S47" s="2">
        <v>44</v>
      </c>
      <c r="T47" s="2"/>
      <c r="U47" s="2"/>
      <c r="V47" s="2">
        <v>60</v>
      </c>
      <c r="W47" s="2">
        <v>30</v>
      </c>
      <c r="X47" s="2">
        <v>61</v>
      </c>
      <c r="Y47" s="2">
        <v>39</v>
      </c>
      <c r="Z47" s="2">
        <v>54</v>
      </c>
      <c r="AA47" s="2">
        <v>40</v>
      </c>
      <c r="AB47" s="2"/>
      <c r="AC47" s="22" t="s">
        <v>49</v>
      </c>
      <c r="AD47" s="1">
        <v>0</v>
      </c>
      <c r="AE47" s="1">
        <v>0</v>
      </c>
    </row>
    <row r="48" spans="1:31" x14ac:dyDescent="0.2">
      <c r="A48" s="1">
        <v>20220212</v>
      </c>
      <c r="B48" s="1">
        <v>3</v>
      </c>
      <c r="C48" s="50">
        <v>72</v>
      </c>
      <c r="D48" s="50">
        <v>35</v>
      </c>
      <c r="E48" s="50">
        <v>35</v>
      </c>
      <c r="F48" s="50">
        <v>75</v>
      </c>
      <c r="G48" s="50">
        <v>32</v>
      </c>
      <c r="H48" s="50"/>
      <c r="I48" s="50">
        <v>33</v>
      </c>
      <c r="J48" s="50"/>
      <c r="K48" s="50"/>
      <c r="L48" s="51">
        <v>0</v>
      </c>
      <c r="M48" s="50"/>
      <c r="N48" s="50"/>
      <c r="O48" s="2"/>
      <c r="P48" s="2">
        <v>48</v>
      </c>
      <c r="Q48" s="2">
        <v>43</v>
      </c>
      <c r="R48" s="2">
        <v>47</v>
      </c>
      <c r="S48" s="2">
        <v>43</v>
      </c>
      <c r="T48" s="2"/>
      <c r="U48" s="2"/>
      <c r="V48" s="2">
        <v>54</v>
      </c>
      <c r="W48" s="2">
        <v>36</v>
      </c>
      <c r="X48" s="2">
        <v>60</v>
      </c>
      <c r="Y48" s="2">
        <v>39</v>
      </c>
      <c r="Z48" s="2">
        <v>54</v>
      </c>
      <c r="AA48" s="2">
        <v>40</v>
      </c>
      <c r="AB48" s="2"/>
      <c r="AC48" s="22" t="s">
        <v>49</v>
      </c>
      <c r="AD48" s="1">
        <v>0</v>
      </c>
      <c r="AE48" s="1">
        <v>0</v>
      </c>
    </row>
    <row r="49" spans="1:31" x14ac:dyDescent="0.2">
      <c r="A49" s="1">
        <v>20220213</v>
      </c>
      <c r="B49" s="1">
        <v>3</v>
      </c>
      <c r="C49" s="50">
        <v>37</v>
      </c>
      <c r="D49" s="50">
        <v>15</v>
      </c>
      <c r="E49" s="50">
        <v>28</v>
      </c>
      <c r="F49" s="50">
        <v>43</v>
      </c>
      <c r="G49" s="50">
        <v>7</v>
      </c>
      <c r="H49" s="50"/>
      <c r="I49" s="50">
        <v>13</v>
      </c>
      <c r="J49" s="50"/>
      <c r="K49" s="50"/>
      <c r="L49" s="51">
        <v>0</v>
      </c>
      <c r="M49" s="50"/>
      <c r="N49" s="50"/>
      <c r="O49" s="2"/>
      <c r="P49" s="2">
        <v>47</v>
      </c>
      <c r="Q49" s="2">
        <v>43</v>
      </c>
      <c r="R49" s="2">
        <v>47</v>
      </c>
      <c r="S49" s="2">
        <v>42</v>
      </c>
      <c r="T49" s="2"/>
      <c r="U49" s="2"/>
      <c r="V49" s="2">
        <v>37</v>
      </c>
      <c r="W49" s="2">
        <v>29</v>
      </c>
      <c r="X49" s="2">
        <v>43</v>
      </c>
      <c r="Y49" s="2">
        <v>41</v>
      </c>
      <c r="Z49" s="2">
        <v>43</v>
      </c>
      <c r="AA49" s="2">
        <v>37</v>
      </c>
      <c r="AB49" s="2"/>
      <c r="AC49" s="22" t="s">
        <v>49</v>
      </c>
      <c r="AD49" s="1">
        <v>0</v>
      </c>
      <c r="AE49" s="1">
        <v>0</v>
      </c>
    </row>
    <row r="50" spans="1:31" x14ac:dyDescent="0.2">
      <c r="A50" s="1">
        <v>20220214</v>
      </c>
      <c r="B50" s="1">
        <v>3</v>
      </c>
      <c r="C50" s="50">
        <v>46</v>
      </c>
      <c r="D50" s="50">
        <v>23</v>
      </c>
      <c r="E50" s="50">
        <v>28</v>
      </c>
      <c r="F50" s="50">
        <v>50</v>
      </c>
      <c r="G50" s="50">
        <v>13</v>
      </c>
      <c r="H50" s="50"/>
      <c r="I50" s="50">
        <v>29</v>
      </c>
      <c r="J50" s="50"/>
      <c r="K50" s="50"/>
      <c r="L50" s="51">
        <v>0</v>
      </c>
      <c r="M50" s="50"/>
      <c r="N50" s="50"/>
      <c r="O50" s="2"/>
      <c r="P50" s="2">
        <v>42</v>
      </c>
      <c r="Q50" s="2">
        <v>39</v>
      </c>
      <c r="R50" s="2">
        <v>43</v>
      </c>
      <c r="S50" s="2">
        <v>42</v>
      </c>
      <c r="T50" s="2"/>
      <c r="U50" s="2"/>
      <c r="V50" s="2">
        <v>50</v>
      </c>
      <c r="W50" s="2">
        <v>30</v>
      </c>
      <c r="X50" s="2">
        <v>47</v>
      </c>
      <c r="Y50" s="2">
        <v>35</v>
      </c>
      <c r="Z50" s="2">
        <v>46</v>
      </c>
      <c r="AA50" s="2">
        <v>36</v>
      </c>
      <c r="AB50" s="2"/>
      <c r="AC50" s="22" t="s">
        <v>49</v>
      </c>
      <c r="AD50" s="1">
        <v>0</v>
      </c>
      <c r="AE50" s="1">
        <v>0</v>
      </c>
    </row>
    <row r="51" spans="1:31" x14ac:dyDescent="0.2">
      <c r="A51" s="1">
        <v>20220215</v>
      </c>
      <c r="B51" s="1">
        <v>3</v>
      </c>
      <c r="C51" s="50">
        <v>61</v>
      </c>
      <c r="D51" s="50">
        <v>28</v>
      </c>
      <c r="E51" s="50">
        <v>34</v>
      </c>
      <c r="F51" s="50">
        <v>64</v>
      </c>
      <c r="G51" s="50">
        <v>22</v>
      </c>
      <c r="H51" s="50"/>
      <c r="I51" s="50">
        <v>26</v>
      </c>
      <c r="J51" s="50"/>
      <c r="K51" s="50"/>
      <c r="L51" s="51">
        <v>0</v>
      </c>
      <c r="M51" s="50"/>
      <c r="N51" s="50"/>
      <c r="O51" s="2"/>
      <c r="P51" s="2">
        <v>41</v>
      </c>
      <c r="Q51" s="2">
        <v>36</v>
      </c>
      <c r="R51" s="2">
        <v>44</v>
      </c>
      <c r="S51" s="2">
        <v>41</v>
      </c>
      <c r="T51" s="2"/>
      <c r="U51" s="2"/>
      <c r="V51" s="2">
        <v>58</v>
      </c>
      <c r="W51" s="2">
        <v>28</v>
      </c>
      <c r="X51" s="2">
        <v>57</v>
      </c>
      <c r="Y51" s="2">
        <v>36</v>
      </c>
      <c r="Z51" s="2">
        <v>51</v>
      </c>
      <c r="AA51" s="2">
        <v>36</v>
      </c>
      <c r="AB51" s="2"/>
      <c r="AC51" s="22" t="s">
        <v>49</v>
      </c>
      <c r="AD51" s="1">
        <v>0</v>
      </c>
      <c r="AE51" s="1">
        <v>0</v>
      </c>
    </row>
    <row r="52" spans="1:31" x14ac:dyDescent="0.2">
      <c r="A52" s="1">
        <v>20220216</v>
      </c>
      <c r="B52" s="1">
        <v>3</v>
      </c>
      <c r="C52" s="50">
        <v>71</v>
      </c>
      <c r="D52" s="50">
        <v>34</v>
      </c>
      <c r="E52" s="50">
        <v>53</v>
      </c>
      <c r="F52" s="50">
        <v>76</v>
      </c>
      <c r="G52" s="50">
        <v>30</v>
      </c>
      <c r="H52" s="50"/>
      <c r="I52" s="50">
        <v>29</v>
      </c>
      <c r="J52" s="50"/>
      <c r="K52" s="50"/>
      <c r="L52" s="51">
        <v>0.15</v>
      </c>
      <c r="M52" s="50"/>
      <c r="N52" s="50"/>
      <c r="O52" s="2"/>
      <c r="P52" s="2">
        <v>47</v>
      </c>
      <c r="Q52" s="2">
        <v>43</v>
      </c>
      <c r="R52" s="2">
        <v>47</v>
      </c>
      <c r="S52" s="2">
        <v>43</v>
      </c>
      <c r="T52" s="2">
        <v>46</v>
      </c>
      <c r="U52" s="2">
        <v>45</v>
      </c>
      <c r="V52" s="2">
        <v>55</v>
      </c>
      <c r="W52" s="2">
        <v>30</v>
      </c>
      <c r="X52" s="2">
        <v>60</v>
      </c>
      <c r="Y52" s="2">
        <v>39</v>
      </c>
      <c r="Z52" s="2">
        <v>54</v>
      </c>
      <c r="AA52" s="2">
        <v>39</v>
      </c>
      <c r="AB52" s="2"/>
      <c r="AC52" s="22" t="s">
        <v>49</v>
      </c>
      <c r="AD52" s="1">
        <v>0</v>
      </c>
      <c r="AE52" s="1">
        <v>0</v>
      </c>
    </row>
    <row r="53" spans="1:31" x14ac:dyDescent="0.2">
      <c r="A53" s="1">
        <v>20220217</v>
      </c>
      <c r="B53" s="1">
        <v>3</v>
      </c>
      <c r="C53" s="50">
        <v>72</v>
      </c>
      <c r="D53" s="50">
        <v>53</v>
      </c>
      <c r="E53" s="50">
        <v>61</v>
      </c>
      <c r="F53" s="50">
        <v>78</v>
      </c>
      <c r="G53" s="50">
        <v>29</v>
      </c>
      <c r="H53" s="50"/>
      <c r="I53" s="50">
        <v>39</v>
      </c>
      <c r="J53" s="50"/>
      <c r="K53" s="50"/>
      <c r="L53" s="51">
        <v>0.9</v>
      </c>
      <c r="M53" s="50"/>
      <c r="N53" s="50"/>
      <c r="O53" s="2"/>
      <c r="P53" s="2">
        <v>51</v>
      </c>
      <c r="Q53" s="2">
        <v>48</v>
      </c>
      <c r="R53" s="2">
        <v>51</v>
      </c>
      <c r="S53" s="2">
        <v>47</v>
      </c>
      <c r="T53" s="2"/>
      <c r="U53" s="2"/>
      <c r="V53" s="2">
        <v>57</v>
      </c>
      <c r="W53" s="2">
        <v>41</v>
      </c>
      <c r="X53" s="2">
        <v>59</v>
      </c>
      <c r="Y53" s="2">
        <v>42</v>
      </c>
      <c r="Z53" s="2">
        <v>54</v>
      </c>
      <c r="AA53" s="2">
        <v>44</v>
      </c>
      <c r="AB53" s="2"/>
      <c r="AC53" s="22" t="s">
        <v>49</v>
      </c>
      <c r="AD53" s="1">
        <v>0</v>
      </c>
      <c r="AE53" s="1">
        <v>0</v>
      </c>
    </row>
    <row r="54" spans="1:31" x14ac:dyDescent="0.2">
      <c r="A54" s="1">
        <v>20220218</v>
      </c>
      <c r="B54" s="1">
        <v>3</v>
      </c>
      <c r="C54" s="50">
        <v>66</v>
      </c>
      <c r="D54" s="50">
        <v>26</v>
      </c>
      <c r="E54" s="50">
        <v>26</v>
      </c>
      <c r="F54" s="50">
        <v>66</v>
      </c>
      <c r="G54" s="50">
        <v>23</v>
      </c>
      <c r="H54" s="50"/>
      <c r="I54" s="50">
        <v>26</v>
      </c>
      <c r="J54" s="50"/>
      <c r="K54" s="50"/>
      <c r="L54" s="51">
        <v>0.05</v>
      </c>
      <c r="M54" s="50"/>
      <c r="N54" s="50"/>
      <c r="O54" s="2"/>
      <c r="P54" s="2">
        <v>55</v>
      </c>
      <c r="Q54" s="2">
        <v>49</v>
      </c>
      <c r="R54" s="2">
        <v>53</v>
      </c>
      <c r="S54" s="2">
        <v>49</v>
      </c>
      <c r="T54" s="2"/>
      <c r="U54" s="2"/>
      <c r="V54" s="2">
        <v>56</v>
      </c>
      <c r="W54" s="2">
        <v>32</v>
      </c>
      <c r="X54" s="2">
        <v>59</v>
      </c>
      <c r="Y54" s="2">
        <v>43</v>
      </c>
      <c r="Z54" s="2">
        <v>58</v>
      </c>
      <c r="AA54" s="2">
        <v>41</v>
      </c>
      <c r="AB54" s="2"/>
      <c r="AC54" s="22" t="s">
        <v>49</v>
      </c>
      <c r="AD54" s="1">
        <v>0</v>
      </c>
      <c r="AE54" s="1">
        <v>0</v>
      </c>
    </row>
    <row r="55" spans="1:31" x14ac:dyDescent="0.2">
      <c r="A55" s="1">
        <v>20220219</v>
      </c>
      <c r="B55" s="1">
        <v>3</v>
      </c>
      <c r="C55" s="50">
        <v>52</v>
      </c>
      <c r="D55" s="50">
        <v>26</v>
      </c>
      <c r="E55" s="50">
        <v>41</v>
      </c>
      <c r="F55" s="50">
        <v>48</v>
      </c>
      <c r="G55" s="50">
        <v>12</v>
      </c>
      <c r="H55" s="50"/>
      <c r="I55" s="50">
        <v>21</v>
      </c>
      <c r="J55" s="50"/>
      <c r="K55" s="50"/>
      <c r="L55" s="51">
        <v>0</v>
      </c>
      <c r="M55" s="50"/>
      <c r="N55" s="50"/>
      <c r="O55" s="2"/>
      <c r="P55" s="2">
        <v>49</v>
      </c>
      <c r="Q55" s="2">
        <v>45</v>
      </c>
      <c r="R55" s="2">
        <v>50</v>
      </c>
      <c r="S55" s="2">
        <v>46</v>
      </c>
      <c r="T55" s="2"/>
      <c r="U55" s="2"/>
      <c r="V55" s="2">
        <v>51</v>
      </c>
      <c r="W55" s="2">
        <v>31</v>
      </c>
      <c r="X55" s="2">
        <v>57</v>
      </c>
      <c r="Y55" s="2">
        <v>39</v>
      </c>
      <c r="Z55" s="2">
        <v>52</v>
      </c>
      <c r="AA55" s="2">
        <v>39</v>
      </c>
      <c r="AB55" s="2"/>
      <c r="AC55" s="22" t="s">
        <v>49</v>
      </c>
      <c r="AD55" s="1">
        <v>0</v>
      </c>
      <c r="AE55" s="1">
        <v>0</v>
      </c>
    </row>
    <row r="56" spans="1:31" x14ac:dyDescent="0.2">
      <c r="A56" s="1">
        <v>20220220</v>
      </c>
      <c r="B56" s="1">
        <v>3</v>
      </c>
      <c r="C56" s="50">
        <v>54</v>
      </c>
      <c r="D56" s="50">
        <v>31</v>
      </c>
      <c r="E56" s="50">
        <v>48</v>
      </c>
      <c r="F56" s="50">
        <v>60</v>
      </c>
      <c r="G56" s="50">
        <v>20</v>
      </c>
      <c r="H56" s="50"/>
      <c r="I56" s="50">
        <v>24</v>
      </c>
      <c r="J56" s="50"/>
      <c r="K56" s="50"/>
      <c r="L56" s="51">
        <v>0</v>
      </c>
      <c r="M56" s="50"/>
      <c r="N56" s="50"/>
      <c r="O56" s="2"/>
      <c r="P56" s="2">
        <v>48</v>
      </c>
      <c r="Q56" s="2">
        <v>44</v>
      </c>
      <c r="R56" s="2">
        <v>47</v>
      </c>
      <c r="S56" s="2">
        <v>45</v>
      </c>
      <c r="T56" s="2"/>
      <c r="U56" s="2"/>
      <c r="V56" s="2">
        <v>55</v>
      </c>
      <c r="W56" s="2">
        <v>31</v>
      </c>
      <c r="X56" s="2">
        <v>59</v>
      </c>
      <c r="Y56" s="2">
        <v>38</v>
      </c>
      <c r="Z56" s="2">
        <v>53</v>
      </c>
      <c r="AA56" s="2">
        <v>40</v>
      </c>
      <c r="AB56" s="2"/>
      <c r="AC56" s="22" t="s">
        <v>49</v>
      </c>
      <c r="AD56" s="1">
        <v>0</v>
      </c>
      <c r="AE56" s="1">
        <v>0</v>
      </c>
    </row>
    <row r="57" spans="1:31" x14ac:dyDescent="0.2">
      <c r="A57" s="1">
        <v>20220221</v>
      </c>
      <c r="B57" s="1">
        <v>3</v>
      </c>
      <c r="C57" s="50">
        <v>68</v>
      </c>
      <c r="D57" s="50">
        <v>48</v>
      </c>
      <c r="E57" s="50">
        <v>55</v>
      </c>
      <c r="F57" s="50">
        <v>70</v>
      </c>
      <c r="G57" s="50">
        <v>47</v>
      </c>
      <c r="H57" s="50"/>
      <c r="I57" s="50">
        <v>45</v>
      </c>
      <c r="J57" s="50"/>
      <c r="K57" s="50"/>
      <c r="L57" s="51">
        <v>0</v>
      </c>
      <c r="M57" s="50"/>
      <c r="N57" s="50"/>
      <c r="O57" s="2"/>
      <c r="P57" s="2">
        <v>49</v>
      </c>
      <c r="Q57" s="2">
        <v>44</v>
      </c>
      <c r="R57" s="2">
        <v>48</v>
      </c>
      <c r="S57" s="2">
        <v>43</v>
      </c>
      <c r="T57" s="2"/>
      <c r="U57" s="2"/>
      <c r="V57" s="2">
        <v>56</v>
      </c>
      <c r="W57" s="2">
        <v>38</v>
      </c>
      <c r="X57" s="2">
        <v>59</v>
      </c>
      <c r="Y57" s="2">
        <v>38</v>
      </c>
      <c r="Z57" s="2">
        <v>54</v>
      </c>
      <c r="AA57" s="2">
        <v>42</v>
      </c>
      <c r="AB57" s="2"/>
      <c r="AC57" s="22" t="s">
        <v>49</v>
      </c>
      <c r="AD57" s="1">
        <v>0</v>
      </c>
      <c r="AE57" s="1">
        <v>0</v>
      </c>
    </row>
    <row r="58" spans="1:31" x14ac:dyDescent="0.2">
      <c r="A58" s="1">
        <v>20220222</v>
      </c>
      <c r="B58" s="1">
        <v>3</v>
      </c>
      <c r="C58" s="50">
        <v>66</v>
      </c>
      <c r="D58" s="50">
        <v>55</v>
      </c>
      <c r="E58" s="50">
        <v>65</v>
      </c>
      <c r="F58" s="50">
        <v>68</v>
      </c>
      <c r="G58" s="50">
        <v>48</v>
      </c>
      <c r="H58" s="50"/>
      <c r="I58" s="50">
        <v>53</v>
      </c>
      <c r="J58" s="50"/>
      <c r="K58" s="50"/>
      <c r="L58" s="51">
        <v>0.2</v>
      </c>
      <c r="M58" s="50"/>
      <c r="N58" s="50"/>
      <c r="O58" s="2"/>
      <c r="P58" s="2">
        <v>53</v>
      </c>
      <c r="Q58" s="2">
        <v>48</v>
      </c>
      <c r="R58" s="2">
        <v>53</v>
      </c>
      <c r="S58" s="2">
        <v>48</v>
      </c>
      <c r="T58" s="2"/>
      <c r="U58" s="2"/>
      <c r="V58" s="2">
        <v>57</v>
      </c>
      <c r="W58" s="2">
        <v>43</v>
      </c>
      <c r="X58" s="2">
        <v>51</v>
      </c>
      <c r="Y58" s="2">
        <v>46</v>
      </c>
      <c r="Z58" s="2">
        <v>51</v>
      </c>
      <c r="AA58" s="2">
        <v>47</v>
      </c>
      <c r="AB58" s="2"/>
      <c r="AC58" s="22" t="s">
        <v>49</v>
      </c>
      <c r="AD58" s="1">
        <v>0</v>
      </c>
      <c r="AE58" s="1">
        <v>0</v>
      </c>
    </row>
    <row r="59" spans="1:31" x14ac:dyDescent="0.2">
      <c r="A59" s="1">
        <v>20220223</v>
      </c>
      <c r="B59" s="1">
        <v>3</v>
      </c>
      <c r="C59" s="50">
        <v>67</v>
      </c>
      <c r="D59" s="50">
        <v>34</v>
      </c>
      <c r="E59" s="50">
        <v>34</v>
      </c>
      <c r="F59" s="50">
        <v>68</v>
      </c>
      <c r="G59" s="50">
        <v>30</v>
      </c>
      <c r="H59" s="50"/>
      <c r="I59" s="50">
        <v>33</v>
      </c>
      <c r="J59" s="50"/>
      <c r="K59" s="50"/>
      <c r="L59" s="51">
        <v>2.44</v>
      </c>
      <c r="M59" s="50"/>
      <c r="N59" s="50"/>
      <c r="O59" s="2"/>
      <c r="P59" s="2">
        <v>55</v>
      </c>
      <c r="Q59" s="2">
        <v>53</v>
      </c>
      <c r="R59" s="2">
        <v>55</v>
      </c>
      <c r="S59" s="2">
        <v>52</v>
      </c>
      <c r="T59" s="2">
        <v>51</v>
      </c>
      <c r="U59" s="2">
        <v>46</v>
      </c>
      <c r="V59" s="2">
        <v>55</v>
      </c>
      <c r="W59" s="2">
        <v>39</v>
      </c>
      <c r="X59" s="2">
        <v>59</v>
      </c>
      <c r="Y59" s="2">
        <v>47</v>
      </c>
      <c r="Z59" s="2">
        <v>58</v>
      </c>
      <c r="AA59" s="2">
        <v>48</v>
      </c>
      <c r="AB59" s="2"/>
      <c r="AC59" s="22" t="s">
        <v>49</v>
      </c>
      <c r="AD59" s="1">
        <v>0</v>
      </c>
      <c r="AE59" s="1">
        <v>0</v>
      </c>
    </row>
    <row r="60" spans="1:31" x14ac:dyDescent="0.2">
      <c r="A60" s="1">
        <v>20220224</v>
      </c>
      <c r="B60" s="1">
        <v>3</v>
      </c>
      <c r="C60" s="50">
        <v>41</v>
      </c>
      <c r="D60" s="50">
        <v>32</v>
      </c>
      <c r="E60" s="50">
        <v>33</v>
      </c>
      <c r="F60" s="50">
        <v>38</v>
      </c>
      <c r="G60" s="50">
        <v>28</v>
      </c>
      <c r="H60" s="50"/>
      <c r="I60" s="50">
        <v>34</v>
      </c>
      <c r="J60" s="50"/>
      <c r="K60" s="50"/>
      <c r="L60" s="51">
        <v>2.2999999999999998</v>
      </c>
      <c r="M60" s="50"/>
      <c r="N60" s="50"/>
      <c r="O60" s="2"/>
      <c r="P60" s="2">
        <v>51</v>
      </c>
      <c r="Q60" s="2">
        <v>46</v>
      </c>
      <c r="R60" s="2">
        <v>54</v>
      </c>
      <c r="S60" s="2">
        <v>46</v>
      </c>
      <c r="T60" s="2"/>
      <c r="U60" s="2"/>
      <c r="V60" s="2">
        <v>39</v>
      </c>
      <c r="W60" s="2">
        <v>36</v>
      </c>
      <c r="X60" s="2">
        <v>47</v>
      </c>
      <c r="Y60" s="2">
        <v>41</v>
      </c>
      <c r="Z60" s="2">
        <v>47</v>
      </c>
      <c r="AA60" s="2">
        <v>42</v>
      </c>
      <c r="AB60" s="2"/>
      <c r="AC60" s="22" t="s">
        <v>49</v>
      </c>
      <c r="AD60" s="1">
        <v>0</v>
      </c>
      <c r="AE60" s="1">
        <v>0</v>
      </c>
    </row>
    <row r="61" spans="1:31" x14ac:dyDescent="0.2">
      <c r="A61" s="1">
        <v>20220225</v>
      </c>
      <c r="B61" s="1">
        <v>3</v>
      </c>
      <c r="C61" s="50">
        <v>40</v>
      </c>
      <c r="D61" s="50">
        <v>31</v>
      </c>
      <c r="E61" s="50">
        <v>32</v>
      </c>
      <c r="F61" s="50">
        <v>41</v>
      </c>
      <c r="G61" s="50">
        <v>28</v>
      </c>
      <c r="H61" s="50"/>
      <c r="I61" s="50">
        <v>31</v>
      </c>
      <c r="J61" s="50"/>
      <c r="K61" s="50"/>
      <c r="L61" s="51">
        <v>0.23</v>
      </c>
      <c r="M61" s="50"/>
      <c r="N61" s="50"/>
      <c r="O61" s="2"/>
      <c r="P61" s="2">
        <v>49</v>
      </c>
      <c r="Q61" s="2">
        <v>46</v>
      </c>
      <c r="R61" s="2">
        <v>45</v>
      </c>
      <c r="S61" s="2">
        <v>45</v>
      </c>
      <c r="T61" s="2"/>
      <c r="U61" s="2"/>
      <c r="V61" s="2">
        <v>36</v>
      </c>
      <c r="W61" s="2">
        <v>33</v>
      </c>
      <c r="X61" s="2">
        <v>42</v>
      </c>
      <c r="Y61" s="2">
        <v>40</v>
      </c>
      <c r="Z61" s="2">
        <v>41</v>
      </c>
      <c r="AA61" s="2">
        <v>39</v>
      </c>
      <c r="AB61" s="2"/>
      <c r="AC61" s="22" t="s">
        <v>49</v>
      </c>
      <c r="AD61" s="1">
        <v>0</v>
      </c>
      <c r="AE61" s="1">
        <v>0</v>
      </c>
    </row>
    <row r="62" spans="1:31" x14ac:dyDescent="0.2">
      <c r="A62" s="1">
        <v>20220226</v>
      </c>
      <c r="B62" s="1">
        <v>3</v>
      </c>
      <c r="C62" s="50">
        <v>33</v>
      </c>
      <c r="D62" s="50">
        <v>30</v>
      </c>
      <c r="E62" s="50">
        <v>32</v>
      </c>
      <c r="F62" s="50">
        <v>36</v>
      </c>
      <c r="G62" s="50">
        <v>25</v>
      </c>
      <c r="H62" s="50"/>
      <c r="I62" s="50">
        <v>28</v>
      </c>
      <c r="J62" s="50"/>
      <c r="K62" s="50"/>
      <c r="L62" s="51">
        <v>0</v>
      </c>
      <c r="M62" s="50"/>
      <c r="N62" s="50"/>
      <c r="O62" s="2"/>
      <c r="P62" s="2">
        <v>45</v>
      </c>
      <c r="Q62" s="2">
        <v>44</v>
      </c>
      <c r="R62" s="2">
        <v>45</v>
      </c>
      <c r="S62" s="2">
        <v>44</v>
      </c>
      <c r="T62" s="2"/>
      <c r="U62" s="2"/>
      <c r="V62" s="2">
        <v>34</v>
      </c>
      <c r="W62" s="2">
        <v>31</v>
      </c>
      <c r="X62" s="2">
        <v>41</v>
      </c>
      <c r="Y62" s="2">
        <v>38</v>
      </c>
      <c r="Z62" s="2">
        <v>40</v>
      </c>
      <c r="AA62" s="2">
        <v>38</v>
      </c>
      <c r="AB62" s="2"/>
      <c r="AC62" s="22" t="s">
        <v>49</v>
      </c>
      <c r="AD62" s="1">
        <v>0</v>
      </c>
      <c r="AE62" s="1">
        <v>0</v>
      </c>
    </row>
    <row r="63" spans="1:31" x14ac:dyDescent="0.2">
      <c r="A63" s="1">
        <v>20220227</v>
      </c>
      <c r="B63" s="1">
        <v>3</v>
      </c>
      <c r="C63" s="50">
        <v>40</v>
      </c>
      <c r="D63" s="50">
        <v>32</v>
      </c>
      <c r="E63" s="50">
        <v>39</v>
      </c>
      <c r="F63" s="50">
        <v>43</v>
      </c>
      <c r="G63" s="50">
        <v>29</v>
      </c>
      <c r="H63" s="50"/>
      <c r="I63" s="50">
        <v>32</v>
      </c>
      <c r="J63" s="50"/>
      <c r="K63" s="50"/>
      <c r="L63" s="51">
        <v>0.23</v>
      </c>
      <c r="M63" s="50"/>
      <c r="N63" s="50"/>
      <c r="O63" s="2"/>
      <c r="P63" s="2">
        <v>44</v>
      </c>
      <c r="Q63" s="2">
        <v>44</v>
      </c>
      <c r="R63" s="2">
        <v>45</v>
      </c>
      <c r="S63" s="2">
        <v>44</v>
      </c>
      <c r="T63" s="2"/>
      <c r="U63" s="2"/>
      <c r="V63" s="2">
        <v>41</v>
      </c>
      <c r="W63" s="2">
        <v>33</v>
      </c>
      <c r="X63" s="2">
        <v>43</v>
      </c>
      <c r="Y63" s="2">
        <v>38</v>
      </c>
      <c r="Z63" s="2">
        <v>44</v>
      </c>
      <c r="AA63" s="2">
        <v>38</v>
      </c>
      <c r="AB63" s="2"/>
      <c r="AC63" s="22" t="s">
        <v>49</v>
      </c>
      <c r="AD63" s="1">
        <v>0</v>
      </c>
      <c r="AE63" s="1">
        <v>0</v>
      </c>
    </row>
    <row r="64" spans="1:31" x14ac:dyDescent="0.2">
      <c r="A64" s="1">
        <v>20220228</v>
      </c>
      <c r="B64" s="1">
        <v>3</v>
      </c>
      <c r="C64" s="50">
        <v>52</v>
      </c>
      <c r="D64" s="50">
        <v>27</v>
      </c>
      <c r="E64" s="50">
        <v>34</v>
      </c>
      <c r="F64" s="50">
        <v>58</v>
      </c>
      <c r="G64" s="50">
        <v>17</v>
      </c>
      <c r="H64" s="50"/>
      <c r="I64" s="50">
        <v>33</v>
      </c>
      <c r="J64" s="50"/>
      <c r="K64" s="50"/>
      <c r="L64" s="51">
        <v>0</v>
      </c>
      <c r="M64" s="50"/>
      <c r="N64" s="50"/>
      <c r="O64" s="2"/>
      <c r="P64" s="2">
        <v>48</v>
      </c>
      <c r="Q64" s="2">
        <v>44</v>
      </c>
      <c r="R64" s="2">
        <v>44</v>
      </c>
      <c r="S64" s="2">
        <v>44</v>
      </c>
      <c r="T64" s="2"/>
      <c r="U64" s="2"/>
      <c r="V64" s="2">
        <v>54</v>
      </c>
      <c r="W64" s="2">
        <v>32</v>
      </c>
      <c r="X64" s="2">
        <v>57</v>
      </c>
      <c r="Y64" s="2">
        <v>40</v>
      </c>
      <c r="Z64" s="2">
        <v>53</v>
      </c>
      <c r="AA64" s="2">
        <v>38</v>
      </c>
      <c r="AB64" s="2"/>
      <c r="AC64" s="22" t="s">
        <v>49</v>
      </c>
      <c r="AD64" s="1">
        <f t="shared" ref="AD64:AD65" si="0">((C64+D64)/2)-60</f>
        <v>-20.5</v>
      </c>
      <c r="AE64" s="1">
        <v>0</v>
      </c>
    </row>
    <row r="65" spans="1:31" x14ac:dyDescent="0.2">
      <c r="A65" s="1">
        <v>20220301</v>
      </c>
      <c r="B65" s="1">
        <v>3</v>
      </c>
      <c r="C65" s="1">
        <v>61</v>
      </c>
      <c r="D65" s="1">
        <v>31</v>
      </c>
      <c r="E65" s="1">
        <v>31</v>
      </c>
      <c r="F65" s="1">
        <v>67</v>
      </c>
      <c r="G65" s="1">
        <v>22</v>
      </c>
      <c r="I65" s="1">
        <v>30</v>
      </c>
      <c r="L65" s="21">
        <v>0</v>
      </c>
      <c r="M65" s="2"/>
      <c r="N65" s="2"/>
      <c r="P65" s="1">
        <v>47</v>
      </c>
      <c r="Q65" s="1">
        <v>43</v>
      </c>
      <c r="R65" s="1">
        <v>45</v>
      </c>
      <c r="S65" s="1">
        <v>44</v>
      </c>
      <c r="V65" s="1">
        <v>65</v>
      </c>
      <c r="W65" s="1">
        <v>30</v>
      </c>
      <c r="X65" s="1">
        <v>64</v>
      </c>
      <c r="Y65" s="1">
        <v>39</v>
      </c>
      <c r="Z65" s="1">
        <v>56</v>
      </c>
      <c r="AA65" s="1">
        <v>36</v>
      </c>
      <c r="AC65" s="20" t="s">
        <v>49</v>
      </c>
      <c r="AD65" s="1">
        <f t="shared" si="0"/>
        <v>-14</v>
      </c>
      <c r="AE65" s="1">
        <v>0</v>
      </c>
    </row>
    <row r="66" spans="1:31" x14ac:dyDescent="0.2">
      <c r="A66" s="1">
        <v>20220302</v>
      </c>
      <c r="B66" s="1">
        <v>3</v>
      </c>
      <c r="C66" s="1">
        <v>72</v>
      </c>
      <c r="D66" s="1">
        <v>30</v>
      </c>
      <c r="E66" s="1">
        <v>40</v>
      </c>
      <c r="F66" s="1">
        <v>76</v>
      </c>
      <c r="G66" s="1">
        <v>21</v>
      </c>
      <c r="I66" s="1">
        <v>24</v>
      </c>
      <c r="L66" s="21">
        <v>0</v>
      </c>
      <c r="M66" s="2"/>
      <c r="N66" s="2"/>
      <c r="P66" s="1">
        <v>51</v>
      </c>
      <c r="Q66" s="1">
        <v>45</v>
      </c>
      <c r="R66" s="1">
        <v>48</v>
      </c>
      <c r="S66" s="1">
        <v>46</v>
      </c>
      <c r="T66" s="1">
        <v>53</v>
      </c>
      <c r="U66" s="1">
        <v>48</v>
      </c>
      <c r="V66" s="1">
        <v>65</v>
      </c>
      <c r="W66" s="1">
        <v>31</v>
      </c>
      <c r="X66" s="1">
        <v>64</v>
      </c>
      <c r="Y66" s="1">
        <v>43</v>
      </c>
      <c r="Z66" s="1">
        <v>60</v>
      </c>
      <c r="AA66" s="1">
        <v>41</v>
      </c>
      <c r="AC66" s="20" t="s">
        <v>49</v>
      </c>
      <c r="AD66" s="1">
        <v>0</v>
      </c>
      <c r="AE66" s="1">
        <v>0</v>
      </c>
    </row>
    <row r="67" spans="1:31" x14ac:dyDescent="0.2">
      <c r="A67" s="1">
        <v>20220303</v>
      </c>
      <c r="B67" s="1">
        <v>3</v>
      </c>
      <c r="C67" s="1">
        <v>79</v>
      </c>
      <c r="D67" s="1">
        <v>39</v>
      </c>
      <c r="E67" s="1">
        <v>51</v>
      </c>
      <c r="F67" s="1">
        <v>84</v>
      </c>
      <c r="G67" s="1">
        <v>28</v>
      </c>
      <c r="I67" s="1">
        <v>31</v>
      </c>
      <c r="L67" s="21">
        <v>0</v>
      </c>
      <c r="M67" s="2"/>
      <c r="N67" s="2"/>
      <c r="P67" s="1">
        <v>51</v>
      </c>
      <c r="Q67" s="1">
        <v>48</v>
      </c>
      <c r="R67" s="1">
        <v>50</v>
      </c>
      <c r="S67" s="1">
        <v>47</v>
      </c>
      <c r="V67" s="1">
        <v>66</v>
      </c>
      <c r="W67" s="1">
        <v>35</v>
      </c>
      <c r="X67" s="1">
        <v>69</v>
      </c>
      <c r="Y67" s="1">
        <v>41</v>
      </c>
      <c r="Z67" s="1">
        <v>62</v>
      </c>
      <c r="AA67" s="1">
        <v>45</v>
      </c>
      <c r="AC67" s="20" t="s">
        <v>49</v>
      </c>
      <c r="AD67" s="1">
        <v>0</v>
      </c>
      <c r="AE67" s="1">
        <v>0</v>
      </c>
    </row>
    <row r="68" spans="1:31" x14ac:dyDescent="0.2">
      <c r="A68" s="1">
        <v>20220304</v>
      </c>
      <c r="B68" s="1">
        <v>3</v>
      </c>
      <c r="C68" s="1">
        <v>78</v>
      </c>
      <c r="D68" s="1">
        <v>44</v>
      </c>
      <c r="E68" s="1">
        <v>44</v>
      </c>
      <c r="F68" s="1">
        <v>84</v>
      </c>
      <c r="G68" s="1">
        <v>34</v>
      </c>
      <c r="I68" s="1">
        <v>38</v>
      </c>
      <c r="L68" s="21">
        <v>0</v>
      </c>
      <c r="M68" s="2"/>
      <c r="N68" s="2"/>
      <c r="P68" s="1">
        <v>55</v>
      </c>
      <c r="Q68" s="1">
        <v>49</v>
      </c>
      <c r="R68" s="1">
        <v>54</v>
      </c>
      <c r="S68" s="1">
        <v>49</v>
      </c>
      <c r="V68" s="1">
        <v>68</v>
      </c>
      <c r="W68" s="1">
        <v>38</v>
      </c>
      <c r="X68" s="1">
        <v>69</v>
      </c>
      <c r="Y68" s="1">
        <v>44</v>
      </c>
      <c r="Z68" s="1">
        <v>64</v>
      </c>
      <c r="AA68" s="1">
        <v>48</v>
      </c>
      <c r="AC68" s="20" t="s">
        <v>49</v>
      </c>
      <c r="AD68" s="1">
        <v>0</v>
      </c>
      <c r="AE68" s="1">
        <v>0</v>
      </c>
    </row>
    <row r="69" spans="1:31" x14ac:dyDescent="0.2">
      <c r="A69" s="1">
        <v>20220305</v>
      </c>
      <c r="B69" s="1">
        <v>3</v>
      </c>
      <c r="C69" s="1">
        <v>82</v>
      </c>
      <c r="D69" s="1">
        <v>44</v>
      </c>
      <c r="E69" s="1">
        <v>64</v>
      </c>
      <c r="F69" s="1">
        <v>88</v>
      </c>
      <c r="G69" s="1">
        <v>39</v>
      </c>
      <c r="I69" s="1">
        <v>40</v>
      </c>
      <c r="L69" s="21">
        <v>0</v>
      </c>
      <c r="M69" s="2"/>
      <c r="N69" s="2"/>
      <c r="P69" s="1">
        <v>57</v>
      </c>
      <c r="Q69" s="1">
        <v>51</v>
      </c>
      <c r="R69" s="1">
        <v>54</v>
      </c>
      <c r="S69" s="1">
        <v>51</v>
      </c>
      <c r="V69" s="1">
        <v>70</v>
      </c>
      <c r="W69" s="1">
        <v>40</v>
      </c>
      <c r="X69" s="1">
        <v>72</v>
      </c>
      <c r="Y69" s="1">
        <v>45</v>
      </c>
      <c r="Z69" s="1">
        <v>66</v>
      </c>
      <c r="AA69" s="1">
        <v>49</v>
      </c>
      <c r="AC69" s="20" t="s">
        <v>49</v>
      </c>
      <c r="AD69" s="1">
        <v>0</v>
      </c>
      <c r="AE69" s="1">
        <v>0</v>
      </c>
    </row>
    <row r="70" spans="1:31" x14ac:dyDescent="0.2">
      <c r="A70" s="1">
        <v>20220306</v>
      </c>
      <c r="B70" s="1">
        <v>3</v>
      </c>
      <c r="C70" s="1">
        <v>79</v>
      </c>
      <c r="D70" s="1">
        <v>64</v>
      </c>
      <c r="E70" s="1">
        <v>70</v>
      </c>
      <c r="F70" s="1">
        <v>85</v>
      </c>
      <c r="G70" s="1">
        <v>62</v>
      </c>
      <c r="I70" s="1">
        <v>64</v>
      </c>
      <c r="L70" s="21">
        <v>0</v>
      </c>
      <c r="M70" s="2"/>
      <c r="N70" s="2"/>
      <c r="P70" s="1">
        <v>58</v>
      </c>
      <c r="Q70" s="1">
        <v>52</v>
      </c>
      <c r="R70" s="1">
        <v>57</v>
      </c>
      <c r="S70" s="1">
        <v>52</v>
      </c>
      <c r="V70" s="1">
        <v>64</v>
      </c>
      <c r="W70" s="1">
        <v>55</v>
      </c>
      <c r="X70" s="1">
        <v>68</v>
      </c>
      <c r="Y70" s="1">
        <v>54</v>
      </c>
      <c r="Z70" s="1">
        <v>64</v>
      </c>
      <c r="AA70" s="1">
        <v>54</v>
      </c>
      <c r="AC70" s="20" t="s">
        <v>49</v>
      </c>
      <c r="AD70" s="1">
        <v>0</v>
      </c>
      <c r="AE70" s="1">
        <v>0</v>
      </c>
    </row>
    <row r="71" spans="1:31" x14ac:dyDescent="0.2">
      <c r="A71" s="1">
        <v>20220307</v>
      </c>
      <c r="B71" s="1">
        <v>3</v>
      </c>
      <c r="C71" s="1">
        <v>81</v>
      </c>
      <c r="D71" s="1">
        <v>55</v>
      </c>
      <c r="E71" s="1">
        <v>55</v>
      </c>
      <c r="F71" s="1">
        <v>85</v>
      </c>
      <c r="G71" s="1">
        <v>53</v>
      </c>
      <c r="I71" s="1">
        <v>55</v>
      </c>
      <c r="L71" s="21">
        <v>0.59</v>
      </c>
      <c r="M71" s="2"/>
      <c r="N71" s="2"/>
      <c r="P71" s="1">
        <v>60</v>
      </c>
      <c r="Q71" s="1">
        <v>57</v>
      </c>
      <c r="R71" s="1">
        <v>60</v>
      </c>
      <c r="S71" s="1">
        <v>59</v>
      </c>
      <c r="V71" s="1">
        <v>68</v>
      </c>
      <c r="W71" s="1">
        <v>58</v>
      </c>
      <c r="X71" s="1">
        <v>71</v>
      </c>
      <c r="Y71" s="1">
        <v>60</v>
      </c>
      <c r="Z71" s="1">
        <v>68</v>
      </c>
      <c r="AA71" s="1">
        <v>62</v>
      </c>
      <c r="AC71" s="20" t="s">
        <v>49</v>
      </c>
      <c r="AD71" s="1">
        <v>0</v>
      </c>
      <c r="AE71" s="1">
        <v>0</v>
      </c>
    </row>
    <row r="72" spans="1:31" x14ac:dyDescent="0.2">
      <c r="A72" s="1">
        <v>20220308</v>
      </c>
      <c r="B72" s="1">
        <v>3</v>
      </c>
      <c r="C72" s="1">
        <v>67</v>
      </c>
      <c r="D72" s="1">
        <v>38</v>
      </c>
      <c r="E72" s="1">
        <v>38</v>
      </c>
      <c r="F72" s="1">
        <v>57</v>
      </c>
      <c r="G72" s="1">
        <v>33</v>
      </c>
      <c r="I72" s="1" t="s">
        <v>91</v>
      </c>
      <c r="L72" s="21">
        <v>0.03</v>
      </c>
      <c r="M72" s="2"/>
      <c r="N72" s="2"/>
      <c r="P72" s="1">
        <v>62</v>
      </c>
      <c r="Q72" s="1">
        <v>55</v>
      </c>
      <c r="R72" s="1">
        <v>61</v>
      </c>
      <c r="S72" s="1">
        <v>54</v>
      </c>
      <c r="V72" s="1">
        <v>58</v>
      </c>
      <c r="W72" s="1">
        <v>39</v>
      </c>
      <c r="X72" s="1">
        <v>61</v>
      </c>
      <c r="Y72" s="1">
        <v>45</v>
      </c>
      <c r="Z72" s="1">
        <v>64</v>
      </c>
      <c r="AA72" s="1">
        <v>46</v>
      </c>
      <c r="AC72" s="20" t="s">
        <v>49</v>
      </c>
      <c r="AD72" s="1">
        <v>0</v>
      </c>
      <c r="AE72" s="1">
        <v>0</v>
      </c>
    </row>
    <row r="73" spans="1:31" x14ac:dyDescent="0.2">
      <c r="A73" s="1">
        <v>20220309</v>
      </c>
      <c r="B73" s="1">
        <v>3</v>
      </c>
      <c r="C73" s="1">
        <v>49</v>
      </c>
      <c r="D73" s="1">
        <v>36</v>
      </c>
      <c r="E73" s="1">
        <v>38</v>
      </c>
      <c r="F73" s="1">
        <v>53</v>
      </c>
      <c r="G73" s="1">
        <v>31</v>
      </c>
      <c r="I73" s="1">
        <v>35</v>
      </c>
      <c r="L73" s="21">
        <v>0.23</v>
      </c>
      <c r="M73" s="2"/>
      <c r="N73" s="2"/>
      <c r="P73" s="1">
        <v>54</v>
      </c>
      <c r="Q73" s="1">
        <v>52</v>
      </c>
      <c r="R73" s="1">
        <v>55</v>
      </c>
      <c r="S73" s="1">
        <v>52</v>
      </c>
      <c r="T73" s="1">
        <v>54</v>
      </c>
      <c r="U73" s="1">
        <v>47</v>
      </c>
      <c r="V73" s="1">
        <v>51</v>
      </c>
      <c r="W73" s="1">
        <v>39</v>
      </c>
      <c r="X73" s="1">
        <v>54</v>
      </c>
      <c r="Y73" s="1">
        <v>44</v>
      </c>
      <c r="Z73" s="1">
        <v>52</v>
      </c>
      <c r="AA73" s="1">
        <v>45</v>
      </c>
      <c r="AC73" s="20" t="s">
        <v>49</v>
      </c>
      <c r="AD73" s="1">
        <v>0</v>
      </c>
      <c r="AE73" s="1">
        <v>0</v>
      </c>
    </row>
    <row r="74" spans="1:31" x14ac:dyDescent="0.2">
      <c r="A74" s="1">
        <v>20220310</v>
      </c>
      <c r="B74" s="1">
        <v>3</v>
      </c>
      <c r="C74" s="1">
        <v>55</v>
      </c>
      <c r="D74" s="1">
        <v>36</v>
      </c>
      <c r="E74" s="1">
        <v>39</v>
      </c>
      <c r="F74" s="1">
        <v>60</v>
      </c>
      <c r="G74" s="1">
        <v>28</v>
      </c>
      <c r="I74" s="1">
        <v>32</v>
      </c>
      <c r="L74" s="21">
        <v>0</v>
      </c>
      <c r="M74" s="2"/>
      <c r="N74" s="2"/>
      <c r="P74" s="1">
        <v>55</v>
      </c>
      <c r="Q74" s="1">
        <v>49</v>
      </c>
      <c r="R74" s="1">
        <v>55</v>
      </c>
      <c r="S74" s="1">
        <v>51</v>
      </c>
      <c r="V74" s="1">
        <v>65</v>
      </c>
      <c r="W74" s="1">
        <v>37</v>
      </c>
      <c r="X74" s="1">
        <v>64</v>
      </c>
      <c r="Y74" s="1">
        <v>43</v>
      </c>
      <c r="Z74" s="1">
        <v>59</v>
      </c>
      <c r="AA74" s="1">
        <v>45</v>
      </c>
      <c r="AC74" s="20" t="s">
        <v>49</v>
      </c>
      <c r="AD74" s="1">
        <v>0</v>
      </c>
      <c r="AE74" s="1">
        <v>0</v>
      </c>
    </row>
    <row r="75" spans="1:31" x14ac:dyDescent="0.2">
      <c r="A75" s="1">
        <v>20220311</v>
      </c>
      <c r="B75" s="1">
        <v>3</v>
      </c>
      <c r="C75" s="1">
        <v>69</v>
      </c>
      <c r="D75" s="1">
        <v>33</v>
      </c>
      <c r="E75" s="1">
        <v>33</v>
      </c>
      <c r="F75" s="1">
        <v>60</v>
      </c>
      <c r="G75" s="1">
        <v>25</v>
      </c>
      <c r="I75" s="1">
        <v>30</v>
      </c>
      <c r="L75" s="21">
        <v>0</v>
      </c>
      <c r="M75" s="2"/>
      <c r="N75" s="2"/>
      <c r="P75" s="1">
        <v>56</v>
      </c>
      <c r="Q75" s="1">
        <v>51</v>
      </c>
      <c r="R75" s="1">
        <v>54</v>
      </c>
      <c r="S75" s="1">
        <v>52</v>
      </c>
      <c r="V75" s="1">
        <v>67</v>
      </c>
      <c r="W75" s="1">
        <v>37</v>
      </c>
      <c r="X75" s="1">
        <v>64</v>
      </c>
      <c r="Y75" s="1">
        <v>44</v>
      </c>
      <c r="Z75" s="1">
        <v>64</v>
      </c>
      <c r="AA75" s="1">
        <v>46</v>
      </c>
      <c r="AC75" s="20" t="s">
        <v>49</v>
      </c>
      <c r="AD75" s="1">
        <v>0</v>
      </c>
      <c r="AE75" s="1">
        <v>0</v>
      </c>
    </row>
    <row r="76" spans="1:31" x14ac:dyDescent="0.2">
      <c r="A76" s="1">
        <v>20220312</v>
      </c>
      <c r="B76" s="1">
        <v>3</v>
      </c>
      <c r="C76" s="1">
        <v>54</v>
      </c>
      <c r="D76" s="1">
        <v>22</v>
      </c>
      <c r="E76" s="1">
        <v>23</v>
      </c>
      <c r="F76" s="1">
        <v>65</v>
      </c>
      <c r="G76" s="1">
        <v>22</v>
      </c>
      <c r="I76" s="1">
        <v>17</v>
      </c>
      <c r="L76" s="21">
        <v>0.22</v>
      </c>
      <c r="M76" s="2">
        <v>5.5</v>
      </c>
      <c r="N76" s="2">
        <v>5.5</v>
      </c>
      <c r="P76" s="1">
        <v>53</v>
      </c>
      <c r="Q76" s="1">
        <v>51</v>
      </c>
      <c r="R76" s="1">
        <v>52</v>
      </c>
      <c r="S76" s="1">
        <v>51</v>
      </c>
      <c r="V76" s="1">
        <v>59</v>
      </c>
      <c r="W76" s="1">
        <v>30</v>
      </c>
      <c r="X76" s="1">
        <v>59</v>
      </c>
      <c r="Y76" s="1">
        <v>40</v>
      </c>
      <c r="Z76" s="1">
        <v>52</v>
      </c>
      <c r="AA76" s="1">
        <v>40</v>
      </c>
      <c r="AC76" s="20" t="s">
        <v>49</v>
      </c>
      <c r="AD76" s="1">
        <v>0</v>
      </c>
      <c r="AE76" s="1">
        <v>0</v>
      </c>
    </row>
    <row r="77" spans="1:31" x14ac:dyDescent="0.2">
      <c r="A77" s="1">
        <v>20220313</v>
      </c>
      <c r="B77" s="1">
        <v>3</v>
      </c>
      <c r="C77" s="1">
        <v>34</v>
      </c>
      <c r="D77" s="1">
        <v>22</v>
      </c>
      <c r="E77" s="1">
        <v>33</v>
      </c>
      <c r="F77" s="1">
        <v>33</v>
      </c>
      <c r="G77" s="1">
        <v>14</v>
      </c>
      <c r="I77" s="1">
        <v>15</v>
      </c>
      <c r="L77" s="21">
        <v>0</v>
      </c>
      <c r="M77" s="2"/>
      <c r="N77" s="2"/>
      <c r="P77" s="1">
        <v>49</v>
      </c>
      <c r="Q77" s="1">
        <v>46</v>
      </c>
      <c r="R77" s="1">
        <v>50</v>
      </c>
      <c r="S77" s="1">
        <v>48</v>
      </c>
      <c r="V77" s="1">
        <v>48</v>
      </c>
      <c r="W77" s="1">
        <v>29</v>
      </c>
      <c r="X77" s="1">
        <v>47</v>
      </c>
      <c r="Y77" s="1">
        <v>40</v>
      </c>
      <c r="Z77" s="1">
        <v>45</v>
      </c>
      <c r="AA77" s="1">
        <v>38</v>
      </c>
      <c r="AC77" s="20">
        <v>1</v>
      </c>
      <c r="AD77" s="1">
        <v>0</v>
      </c>
      <c r="AE77" s="1">
        <v>0</v>
      </c>
    </row>
    <row r="78" spans="1:31" x14ac:dyDescent="0.2">
      <c r="A78" s="1">
        <v>20220314</v>
      </c>
      <c r="B78" s="1">
        <v>3</v>
      </c>
      <c r="C78" s="1">
        <v>61</v>
      </c>
      <c r="D78" s="1">
        <v>34</v>
      </c>
      <c r="E78" s="1">
        <v>41</v>
      </c>
      <c r="F78" s="1">
        <v>45</v>
      </c>
      <c r="G78" s="1">
        <v>28</v>
      </c>
      <c r="I78" s="1">
        <v>29</v>
      </c>
      <c r="L78" s="21">
        <v>0</v>
      </c>
      <c r="M78" s="2"/>
      <c r="N78" s="2"/>
      <c r="P78" s="1">
        <v>50</v>
      </c>
      <c r="Q78" s="1">
        <v>45</v>
      </c>
      <c r="R78" s="1">
        <v>48</v>
      </c>
      <c r="S78" s="1">
        <v>48</v>
      </c>
      <c r="V78" s="1">
        <v>58</v>
      </c>
      <c r="W78" s="1">
        <v>29</v>
      </c>
      <c r="X78" s="1">
        <v>60</v>
      </c>
      <c r="Y78" s="1">
        <v>36</v>
      </c>
      <c r="Z78" s="1">
        <v>54</v>
      </c>
      <c r="AA78" s="1">
        <v>38</v>
      </c>
      <c r="AC78" s="20" t="s">
        <v>49</v>
      </c>
      <c r="AD78" s="1">
        <v>0</v>
      </c>
      <c r="AE78" s="1">
        <v>0</v>
      </c>
    </row>
    <row r="79" spans="1:31" x14ac:dyDescent="0.2">
      <c r="A79" s="1">
        <v>20220315</v>
      </c>
      <c r="B79" s="1">
        <v>3</v>
      </c>
      <c r="C79" s="1">
        <v>69</v>
      </c>
      <c r="D79" s="1">
        <v>37</v>
      </c>
      <c r="E79" s="1">
        <v>51</v>
      </c>
      <c r="F79" s="1">
        <v>77</v>
      </c>
      <c r="G79" s="1">
        <v>27</v>
      </c>
      <c r="I79" s="1">
        <v>30</v>
      </c>
      <c r="L79" s="21">
        <v>0</v>
      </c>
      <c r="M79" s="2"/>
      <c r="N79" s="2"/>
      <c r="P79" s="1">
        <v>54</v>
      </c>
      <c r="Q79" s="1">
        <v>47</v>
      </c>
      <c r="R79" s="1">
        <v>51</v>
      </c>
      <c r="S79" s="1">
        <v>49</v>
      </c>
      <c r="V79" s="1">
        <v>61</v>
      </c>
      <c r="W79" s="1">
        <v>34</v>
      </c>
      <c r="X79" s="1">
        <v>64</v>
      </c>
      <c r="Y79" s="1">
        <v>44</v>
      </c>
      <c r="Z79" s="1">
        <v>68</v>
      </c>
      <c r="AA79" s="1">
        <v>43</v>
      </c>
      <c r="AC79" s="20" t="s">
        <v>49</v>
      </c>
      <c r="AD79" s="1">
        <f t="shared" ref="AD79:AD130" si="1">((C79+D79)/2)-60</f>
        <v>-7</v>
      </c>
      <c r="AE79" s="1">
        <v>0</v>
      </c>
    </row>
    <row r="80" spans="1:31" x14ac:dyDescent="0.2">
      <c r="A80" s="1">
        <v>20220316</v>
      </c>
      <c r="B80" s="1">
        <v>3</v>
      </c>
      <c r="C80" s="1">
        <v>71</v>
      </c>
      <c r="D80" s="1">
        <v>50</v>
      </c>
      <c r="E80" s="1">
        <v>55</v>
      </c>
      <c r="F80" s="1">
        <v>80</v>
      </c>
      <c r="G80" s="1">
        <v>40</v>
      </c>
      <c r="I80" s="1">
        <v>40</v>
      </c>
      <c r="L80" s="21">
        <v>0.12</v>
      </c>
      <c r="M80" s="2"/>
      <c r="N80" s="2"/>
      <c r="P80" s="1">
        <v>55</v>
      </c>
      <c r="Q80" s="1">
        <v>47</v>
      </c>
      <c r="R80" s="1">
        <v>54</v>
      </c>
      <c r="S80" s="1">
        <v>51</v>
      </c>
      <c r="T80" s="1">
        <v>54</v>
      </c>
      <c r="U80" s="1">
        <v>51</v>
      </c>
      <c r="V80" s="1">
        <v>63</v>
      </c>
      <c r="W80" s="1">
        <v>42</v>
      </c>
      <c r="X80" s="1">
        <v>64</v>
      </c>
      <c r="Y80" s="1">
        <v>46</v>
      </c>
      <c r="Z80" s="1">
        <v>58</v>
      </c>
      <c r="AA80" s="1">
        <v>49</v>
      </c>
      <c r="AC80" s="20" t="s">
        <v>49</v>
      </c>
      <c r="AD80" s="1">
        <f t="shared" si="1"/>
        <v>0.5</v>
      </c>
      <c r="AE80" s="1">
        <v>0</v>
      </c>
    </row>
    <row r="81" spans="1:31" x14ac:dyDescent="0.2">
      <c r="A81" s="1">
        <v>20220317</v>
      </c>
      <c r="B81" s="1">
        <v>3</v>
      </c>
      <c r="C81" s="1">
        <v>72</v>
      </c>
      <c r="D81" s="1">
        <v>47</v>
      </c>
      <c r="E81" s="1">
        <v>47</v>
      </c>
      <c r="F81" s="1">
        <v>78</v>
      </c>
      <c r="G81" s="1">
        <v>37</v>
      </c>
      <c r="I81" s="1">
        <v>41</v>
      </c>
      <c r="L81" s="21">
        <v>0</v>
      </c>
      <c r="M81" s="2"/>
      <c r="N81" s="2"/>
      <c r="P81" s="1">
        <v>56</v>
      </c>
      <c r="Q81" s="1">
        <v>54</v>
      </c>
      <c r="R81" s="1">
        <v>57</v>
      </c>
      <c r="S81" s="1">
        <v>52</v>
      </c>
      <c r="V81" s="1">
        <v>70</v>
      </c>
      <c r="W81" s="1">
        <v>48</v>
      </c>
      <c r="X81" s="1">
        <v>72</v>
      </c>
      <c r="Y81" s="1">
        <v>51</v>
      </c>
      <c r="Z81" s="1">
        <v>64</v>
      </c>
      <c r="AA81" s="1">
        <v>47</v>
      </c>
      <c r="AC81" s="20" t="s">
        <v>49</v>
      </c>
      <c r="AD81" s="1">
        <f t="shared" si="1"/>
        <v>-0.5</v>
      </c>
      <c r="AE81" s="1">
        <v>0</v>
      </c>
    </row>
    <row r="82" spans="1:31" x14ac:dyDescent="0.2">
      <c r="A82" s="1">
        <v>20220318</v>
      </c>
      <c r="B82" s="1">
        <v>3</v>
      </c>
      <c r="C82" s="1">
        <v>76</v>
      </c>
      <c r="D82" s="1">
        <v>46</v>
      </c>
      <c r="E82" s="1">
        <v>56</v>
      </c>
      <c r="F82" s="1">
        <v>86</v>
      </c>
      <c r="G82" s="1">
        <v>35</v>
      </c>
      <c r="I82" s="1">
        <v>40</v>
      </c>
      <c r="L82" s="21">
        <v>0.5</v>
      </c>
      <c r="M82" s="2"/>
      <c r="N82" s="2"/>
      <c r="P82" s="1">
        <v>59</v>
      </c>
      <c r="Q82" s="1">
        <v>55</v>
      </c>
      <c r="R82" s="1">
        <v>56</v>
      </c>
      <c r="S82" s="1">
        <v>55</v>
      </c>
      <c r="V82" s="1">
        <v>72</v>
      </c>
      <c r="W82" s="1">
        <v>47</v>
      </c>
      <c r="X82" s="1">
        <v>72</v>
      </c>
      <c r="Y82" s="1">
        <v>46</v>
      </c>
      <c r="Z82" s="1">
        <v>72</v>
      </c>
      <c r="AA82" s="1">
        <v>54</v>
      </c>
      <c r="AC82" s="20" t="s">
        <v>49</v>
      </c>
      <c r="AD82" s="1">
        <v>0</v>
      </c>
      <c r="AE82" s="1">
        <v>0</v>
      </c>
    </row>
    <row r="83" spans="1:31" x14ac:dyDescent="0.2">
      <c r="A83" s="1">
        <v>20220319</v>
      </c>
      <c r="B83" s="1">
        <v>3</v>
      </c>
      <c r="C83" s="1">
        <v>73</v>
      </c>
      <c r="D83" s="1">
        <v>47</v>
      </c>
      <c r="E83" s="1">
        <v>47</v>
      </c>
      <c r="F83" s="1">
        <v>77</v>
      </c>
      <c r="G83" s="1">
        <v>42</v>
      </c>
      <c r="I83" s="1">
        <v>45</v>
      </c>
      <c r="L83" s="21">
        <v>0.02</v>
      </c>
      <c r="M83" s="2"/>
      <c r="N83" s="2"/>
      <c r="P83" s="1">
        <v>59</v>
      </c>
      <c r="Q83" s="1">
        <v>56</v>
      </c>
      <c r="R83" s="1">
        <v>57</v>
      </c>
      <c r="S83" s="1">
        <v>55</v>
      </c>
      <c r="V83" s="1">
        <v>64</v>
      </c>
      <c r="W83" s="1">
        <v>45</v>
      </c>
      <c r="X83" s="1">
        <v>66</v>
      </c>
      <c r="Y83" s="1">
        <v>49</v>
      </c>
      <c r="Z83" s="1">
        <v>64</v>
      </c>
      <c r="AA83" s="1">
        <v>51</v>
      </c>
      <c r="AC83" s="20">
        <v>6</v>
      </c>
      <c r="AD83" s="1">
        <v>0</v>
      </c>
      <c r="AE83" s="1">
        <v>0</v>
      </c>
    </row>
    <row r="84" spans="1:31" x14ac:dyDescent="0.2">
      <c r="A84" s="1">
        <v>20220320</v>
      </c>
      <c r="B84" s="1">
        <v>3</v>
      </c>
      <c r="C84" s="1">
        <v>60</v>
      </c>
      <c r="D84" s="1">
        <v>34</v>
      </c>
      <c r="E84" s="1">
        <v>46</v>
      </c>
      <c r="F84" s="1">
        <v>67</v>
      </c>
      <c r="G84" s="1">
        <v>24</v>
      </c>
      <c r="I84" s="1">
        <v>28</v>
      </c>
      <c r="L84" s="21">
        <v>0</v>
      </c>
      <c r="M84" s="2"/>
      <c r="N84" s="2"/>
      <c r="P84" s="1">
        <v>54</v>
      </c>
      <c r="Q84" s="1">
        <v>51</v>
      </c>
      <c r="R84" s="1">
        <v>54</v>
      </c>
      <c r="S84" s="1">
        <v>52</v>
      </c>
      <c r="V84" s="1">
        <v>57</v>
      </c>
      <c r="W84" s="1">
        <v>37</v>
      </c>
      <c r="X84" s="1">
        <v>61</v>
      </c>
      <c r="Y84" s="1">
        <v>46</v>
      </c>
      <c r="Z84" s="1">
        <v>57</v>
      </c>
      <c r="AA84" s="1">
        <v>46</v>
      </c>
      <c r="AC84" s="20">
        <v>4</v>
      </c>
      <c r="AD84" s="1">
        <v>0</v>
      </c>
      <c r="AE84" s="1">
        <v>0</v>
      </c>
    </row>
    <row r="85" spans="1:31" x14ac:dyDescent="0.2">
      <c r="A85" s="1">
        <v>20220321</v>
      </c>
      <c r="B85" s="1">
        <v>3</v>
      </c>
      <c r="C85" s="1">
        <v>75</v>
      </c>
      <c r="D85" s="1">
        <v>43</v>
      </c>
      <c r="E85" s="1">
        <v>43</v>
      </c>
      <c r="F85" s="1">
        <v>82</v>
      </c>
      <c r="G85" s="1">
        <v>34</v>
      </c>
      <c r="I85" s="1">
        <v>39</v>
      </c>
      <c r="L85" s="21">
        <v>0</v>
      </c>
      <c r="M85" s="2"/>
      <c r="N85" s="2"/>
      <c r="P85" s="1">
        <v>59</v>
      </c>
      <c r="Q85" s="1">
        <v>55</v>
      </c>
      <c r="R85" s="1">
        <v>55</v>
      </c>
      <c r="S85" s="1">
        <v>52</v>
      </c>
      <c r="V85" s="1">
        <v>69</v>
      </c>
      <c r="W85" s="1">
        <v>43</v>
      </c>
      <c r="X85" s="1">
        <v>72</v>
      </c>
      <c r="Y85" s="1">
        <v>47</v>
      </c>
      <c r="Z85" s="1">
        <v>67</v>
      </c>
      <c r="AA85" s="1">
        <v>47</v>
      </c>
      <c r="AC85" s="20" t="s">
        <v>49</v>
      </c>
      <c r="AD85" s="1">
        <v>0</v>
      </c>
      <c r="AE85" s="1">
        <v>0</v>
      </c>
    </row>
    <row r="86" spans="1:31" x14ac:dyDescent="0.2">
      <c r="A86" s="1">
        <v>20220322</v>
      </c>
      <c r="B86" s="1">
        <v>3</v>
      </c>
      <c r="C86" s="1">
        <v>76</v>
      </c>
      <c r="D86" s="1">
        <v>45</v>
      </c>
      <c r="E86" s="1">
        <v>54</v>
      </c>
      <c r="F86" s="1">
        <v>82</v>
      </c>
      <c r="G86" s="1">
        <v>50</v>
      </c>
      <c r="I86" s="1">
        <v>54</v>
      </c>
      <c r="L86" s="21">
        <v>0.43</v>
      </c>
      <c r="M86" s="2"/>
      <c r="N86" s="2"/>
      <c r="P86" s="1">
        <v>59</v>
      </c>
      <c r="Q86" s="1">
        <v>55</v>
      </c>
      <c r="R86" s="1">
        <v>57</v>
      </c>
      <c r="S86" s="1">
        <v>55</v>
      </c>
      <c r="V86" s="1">
        <v>64</v>
      </c>
      <c r="W86" s="1">
        <v>41</v>
      </c>
      <c r="X86" s="1">
        <v>68</v>
      </c>
      <c r="Y86" s="1">
        <v>46</v>
      </c>
      <c r="Z86" s="1">
        <v>63</v>
      </c>
      <c r="AA86" s="1">
        <v>50</v>
      </c>
      <c r="AC86" s="20" t="s">
        <v>49</v>
      </c>
      <c r="AD86" s="1">
        <v>0</v>
      </c>
      <c r="AE86" s="1">
        <v>0</v>
      </c>
    </row>
    <row r="87" spans="1:31" x14ac:dyDescent="0.2">
      <c r="A87" s="1">
        <v>20220323</v>
      </c>
      <c r="B87" s="1">
        <v>3</v>
      </c>
      <c r="C87" s="1">
        <v>71</v>
      </c>
      <c r="D87" s="1">
        <v>50</v>
      </c>
      <c r="E87" s="1">
        <v>50</v>
      </c>
      <c r="F87" s="1">
        <v>62</v>
      </c>
      <c r="G87" s="1">
        <v>47</v>
      </c>
      <c r="I87" s="1">
        <v>50</v>
      </c>
      <c r="L87" s="21">
        <v>1.5</v>
      </c>
      <c r="M87" s="2"/>
      <c r="N87" s="2"/>
      <c r="P87" s="1">
        <v>58</v>
      </c>
      <c r="Q87" s="1">
        <v>56</v>
      </c>
      <c r="R87" s="1">
        <v>56</v>
      </c>
      <c r="S87" s="1">
        <v>56</v>
      </c>
      <c r="T87" s="1">
        <v>55</v>
      </c>
      <c r="U87" s="1">
        <v>51</v>
      </c>
      <c r="V87" s="1">
        <v>53</v>
      </c>
      <c r="W87" s="1">
        <v>49</v>
      </c>
      <c r="X87" s="1">
        <v>53</v>
      </c>
      <c r="Y87" s="1">
        <v>50</v>
      </c>
      <c r="Z87" s="1">
        <v>53</v>
      </c>
      <c r="AA87" s="1">
        <v>55</v>
      </c>
      <c r="AC87" s="20" t="s">
        <v>49</v>
      </c>
      <c r="AD87" s="1">
        <v>0</v>
      </c>
      <c r="AE87" s="1">
        <v>0</v>
      </c>
    </row>
    <row r="88" spans="1:31" x14ac:dyDescent="0.2">
      <c r="A88" s="1">
        <v>20220324</v>
      </c>
      <c r="B88" s="1">
        <v>3</v>
      </c>
      <c r="C88" s="1">
        <v>55</v>
      </c>
      <c r="D88" s="1">
        <v>37</v>
      </c>
      <c r="E88" s="1">
        <v>41</v>
      </c>
      <c r="F88" s="1">
        <v>52</v>
      </c>
      <c r="G88" s="1">
        <v>29</v>
      </c>
      <c r="I88" s="1">
        <v>32</v>
      </c>
      <c r="L88" s="21">
        <v>0</v>
      </c>
      <c r="M88" s="2"/>
      <c r="N88" s="2"/>
      <c r="P88" s="1">
        <v>59</v>
      </c>
      <c r="Q88" s="1">
        <v>53</v>
      </c>
      <c r="R88" s="1">
        <v>57</v>
      </c>
      <c r="S88" s="1">
        <v>53</v>
      </c>
      <c r="V88" s="1">
        <v>47</v>
      </c>
      <c r="W88" s="1">
        <v>39</v>
      </c>
      <c r="X88" s="1">
        <v>55</v>
      </c>
      <c r="Y88" s="1">
        <v>46</v>
      </c>
      <c r="Z88" s="1">
        <v>57</v>
      </c>
      <c r="AA88" s="1">
        <v>45</v>
      </c>
      <c r="AC88" s="20">
        <v>0.5</v>
      </c>
      <c r="AD88" s="1">
        <f>((C88+D88)/2)-60</f>
        <v>-14</v>
      </c>
      <c r="AE88" s="1">
        <v>0</v>
      </c>
    </row>
    <row r="89" spans="1:31" x14ac:dyDescent="0.2">
      <c r="A89" s="1">
        <v>20220325</v>
      </c>
      <c r="B89" s="1">
        <v>3</v>
      </c>
      <c r="C89" s="1">
        <v>61</v>
      </c>
      <c r="D89" s="1">
        <v>41</v>
      </c>
      <c r="E89" s="1">
        <v>45</v>
      </c>
      <c r="F89" s="1">
        <v>67</v>
      </c>
      <c r="G89" s="1">
        <v>38</v>
      </c>
      <c r="I89" s="1">
        <v>45</v>
      </c>
      <c r="L89" s="21">
        <v>0</v>
      </c>
      <c r="M89" s="2"/>
      <c r="N89" s="2"/>
      <c r="P89" s="1">
        <v>56</v>
      </c>
      <c r="Q89" s="1">
        <v>52</v>
      </c>
      <c r="R89" s="1">
        <v>56</v>
      </c>
      <c r="S89" s="1">
        <v>54</v>
      </c>
      <c r="V89" s="1">
        <v>60</v>
      </c>
      <c r="W89" s="1">
        <v>38</v>
      </c>
      <c r="X89" s="1">
        <v>64</v>
      </c>
      <c r="Y89" s="1">
        <v>44</v>
      </c>
      <c r="Z89" s="1">
        <v>59</v>
      </c>
      <c r="AA89" s="1">
        <v>46</v>
      </c>
      <c r="AC89" s="20">
        <v>5</v>
      </c>
      <c r="AD89" s="1">
        <f t="shared" si="1"/>
        <v>-9</v>
      </c>
      <c r="AE89" s="1">
        <v>0</v>
      </c>
    </row>
    <row r="90" spans="1:31" x14ac:dyDescent="0.2">
      <c r="A90" s="1">
        <v>20220326</v>
      </c>
      <c r="B90" s="1">
        <v>3</v>
      </c>
      <c r="C90" s="1">
        <v>56</v>
      </c>
      <c r="D90" s="1">
        <v>38</v>
      </c>
      <c r="E90" s="1">
        <v>52</v>
      </c>
      <c r="F90" s="1">
        <v>60</v>
      </c>
      <c r="G90" s="1">
        <v>26</v>
      </c>
      <c r="I90" s="1">
        <v>30</v>
      </c>
      <c r="L90" s="21">
        <v>0</v>
      </c>
      <c r="M90" s="2"/>
      <c r="N90" s="2"/>
      <c r="P90" s="1">
        <v>56</v>
      </c>
      <c r="Q90" s="1">
        <v>52</v>
      </c>
      <c r="R90" s="1">
        <v>62</v>
      </c>
      <c r="S90" s="1">
        <v>52</v>
      </c>
      <c r="V90" s="1">
        <v>59</v>
      </c>
      <c r="W90" s="1">
        <v>37</v>
      </c>
      <c r="X90" s="1">
        <v>60</v>
      </c>
      <c r="Y90" s="1">
        <v>43</v>
      </c>
      <c r="Z90" s="1">
        <v>56</v>
      </c>
      <c r="AA90" s="1">
        <v>47</v>
      </c>
      <c r="AC90" s="20" t="s">
        <v>49</v>
      </c>
      <c r="AD90" s="1">
        <f t="shared" si="1"/>
        <v>-13</v>
      </c>
      <c r="AE90" s="1">
        <v>0</v>
      </c>
    </row>
    <row r="91" spans="1:31" x14ac:dyDescent="0.2">
      <c r="A91" s="1">
        <v>20220327</v>
      </c>
      <c r="B91" s="1">
        <v>3</v>
      </c>
      <c r="C91" s="1">
        <v>64</v>
      </c>
      <c r="D91" s="1">
        <v>35</v>
      </c>
      <c r="E91" s="1">
        <v>43</v>
      </c>
      <c r="F91" s="1">
        <v>68</v>
      </c>
      <c r="G91" s="1">
        <v>28</v>
      </c>
      <c r="I91" s="1">
        <v>28</v>
      </c>
      <c r="L91" s="21">
        <v>0</v>
      </c>
      <c r="M91" s="2"/>
      <c r="N91" s="2"/>
      <c r="P91" s="1">
        <v>55</v>
      </c>
      <c r="Q91" s="1">
        <v>50</v>
      </c>
      <c r="R91" s="1">
        <v>53</v>
      </c>
      <c r="S91" s="1">
        <v>51</v>
      </c>
      <c r="V91" s="1">
        <v>61</v>
      </c>
      <c r="W91" s="1">
        <v>36</v>
      </c>
      <c r="X91" s="1">
        <v>62</v>
      </c>
      <c r="Y91" s="1">
        <v>44</v>
      </c>
      <c r="Z91" s="1">
        <v>56</v>
      </c>
      <c r="AA91" s="1">
        <v>45</v>
      </c>
      <c r="AC91" s="20" t="s">
        <v>49</v>
      </c>
      <c r="AD91" s="1">
        <f t="shared" si="1"/>
        <v>-10.5</v>
      </c>
      <c r="AE91" s="1">
        <v>0</v>
      </c>
    </row>
    <row r="92" spans="1:31" x14ac:dyDescent="0.2">
      <c r="A92" s="1">
        <v>20220328</v>
      </c>
      <c r="B92" s="1">
        <v>3</v>
      </c>
      <c r="C92" s="1">
        <v>53</v>
      </c>
      <c r="D92" s="1">
        <v>34</v>
      </c>
      <c r="E92" s="1">
        <v>41</v>
      </c>
      <c r="F92" s="1">
        <v>63</v>
      </c>
      <c r="G92" s="1">
        <v>26</v>
      </c>
      <c r="I92" s="1">
        <v>31</v>
      </c>
      <c r="L92" s="21" t="s">
        <v>92</v>
      </c>
      <c r="M92" s="2"/>
      <c r="N92" s="2"/>
      <c r="P92" s="1">
        <v>51</v>
      </c>
      <c r="Q92" s="1">
        <v>49</v>
      </c>
      <c r="R92" s="1">
        <v>52</v>
      </c>
      <c r="S92" s="1">
        <v>51</v>
      </c>
      <c r="V92" s="1">
        <v>59</v>
      </c>
      <c r="W92" s="1">
        <v>38</v>
      </c>
      <c r="X92" s="1">
        <v>58</v>
      </c>
      <c r="Y92" s="1">
        <v>43</v>
      </c>
      <c r="Z92" s="1">
        <v>54</v>
      </c>
      <c r="AA92" s="1">
        <v>45</v>
      </c>
      <c r="AC92" s="20">
        <v>1</v>
      </c>
      <c r="AD92" s="1">
        <f t="shared" si="1"/>
        <v>-16.5</v>
      </c>
      <c r="AE92" s="1">
        <v>0</v>
      </c>
    </row>
    <row r="93" spans="1:31" x14ac:dyDescent="0.2">
      <c r="A93" s="1">
        <v>20220329</v>
      </c>
      <c r="B93" s="1">
        <v>3</v>
      </c>
      <c r="C93" s="1">
        <v>64</v>
      </c>
      <c r="D93" s="1">
        <v>41</v>
      </c>
      <c r="E93" s="1">
        <v>50</v>
      </c>
      <c r="F93" s="1">
        <v>70</v>
      </c>
      <c r="G93" s="1">
        <v>37</v>
      </c>
      <c r="I93" s="1">
        <v>40</v>
      </c>
      <c r="L93" s="21">
        <v>0</v>
      </c>
      <c r="M93" s="2"/>
      <c r="N93" s="2"/>
      <c r="P93" s="1">
        <v>54</v>
      </c>
      <c r="Q93" s="1">
        <v>51</v>
      </c>
      <c r="R93" s="1">
        <v>54</v>
      </c>
      <c r="S93" s="1">
        <v>51</v>
      </c>
      <c r="V93" s="1">
        <v>61</v>
      </c>
      <c r="W93" s="1">
        <v>37</v>
      </c>
      <c r="X93" s="1">
        <v>65</v>
      </c>
      <c r="Y93" s="1">
        <v>43</v>
      </c>
      <c r="Z93" s="1">
        <v>59</v>
      </c>
      <c r="AA93" s="1">
        <v>43</v>
      </c>
      <c r="AC93" s="20" t="s">
        <v>49</v>
      </c>
      <c r="AD93" s="1">
        <v>0</v>
      </c>
      <c r="AE93" s="1">
        <v>0</v>
      </c>
    </row>
    <row r="94" spans="1:31" x14ac:dyDescent="0.2">
      <c r="A94" s="1">
        <v>20220330</v>
      </c>
      <c r="B94" s="1">
        <v>3</v>
      </c>
      <c r="C94" s="1">
        <v>79</v>
      </c>
      <c r="D94" s="1">
        <v>50</v>
      </c>
      <c r="E94" s="1">
        <v>68</v>
      </c>
      <c r="F94" s="1">
        <v>85</v>
      </c>
      <c r="G94" s="1">
        <v>43</v>
      </c>
      <c r="I94" s="1">
        <v>48</v>
      </c>
      <c r="L94" s="21">
        <v>0</v>
      </c>
      <c r="M94" s="2"/>
      <c r="N94" s="2"/>
      <c r="P94" s="1">
        <v>59</v>
      </c>
      <c r="Q94" s="1">
        <v>58</v>
      </c>
      <c r="R94" s="1">
        <v>55</v>
      </c>
      <c r="S94" s="1">
        <v>53</v>
      </c>
      <c r="T94" s="1">
        <v>53</v>
      </c>
      <c r="U94" s="1">
        <v>54</v>
      </c>
      <c r="V94" s="1">
        <v>68</v>
      </c>
      <c r="W94" s="1">
        <v>43</v>
      </c>
      <c r="X94" s="1">
        <v>67</v>
      </c>
      <c r="Y94" s="1">
        <v>46</v>
      </c>
      <c r="Z94" s="1">
        <v>63</v>
      </c>
      <c r="AA94" s="1">
        <v>47</v>
      </c>
      <c r="AB94" s="1" t="s">
        <v>93</v>
      </c>
      <c r="AC94" s="20" t="s">
        <v>49</v>
      </c>
      <c r="AD94" s="1">
        <v>0</v>
      </c>
      <c r="AE94" s="1">
        <v>0</v>
      </c>
    </row>
    <row r="95" spans="1:31" x14ac:dyDescent="0.2">
      <c r="A95" s="1">
        <v>20220331</v>
      </c>
      <c r="B95" s="1">
        <v>3</v>
      </c>
      <c r="C95" s="1">
        <v>78</v>
      </c>
      <c r="D95" s="1">
        <v>43</v>
      </c>
      <c r="E95" s="1">
        <v>43</v>
      </c>
      <c r="F95" s="1">
        <v>83</v>
      </c>
      <c r="G95" s="1">
        <v>25</v>
      </c>
      <c r="I95" s="1">
        <v>33</v>
      </c>
      <c r="L95" s="21">
        <v>0.95</v>
      </c>
      <c r="M95" s="2"/>
      <c r="N95" s="2"/>
      <c r="P95" s="1">
        <v>61</v>
      </c>
      <c r="Q95" s="1">
        <v>58</v>
      </c>
      <c r="R95" s="1">
        <v>60</v>
      </c>
      <c r="S95" s="1">
        <v>58</v>
      </c>
      <c r="V95" s="1">
        <v>67</v>
      </c>
      <c r="W95" s="1">
        <v>45</v>
      </c>
      <c r="X95" s="1">
        <v>68</v>
      </c>
      <c r="Y95" s="1">
        <v>50</v>
      </c>
      <c r="Z95" s="1">
        <v>65</v>
      </c>
      <c r="AA95" s="1">
        <v>52</v>
      </c>
      <c r="AC95" s="20" t="s">
        <v>49</v>
      </c>
      <c r="AD95" s="1">
        <v>0</v>
      </c>
      <c r="AE95" s="1">
        <v>0</v>
      </c>
    </row>
    <row r="96" spans="1:31" x14ac:dyDescent="0.2">
      <c r="A96" s="1">
        <v>20220401</v>
      </c>
      <c r="B96" s="1">
        <v>3</v>
      </c>
      <c r="C96" s="1">
        <v>62</v>
      </c>
      <c r="D96" s="1">
        <v>37</v>
      </c>
      <c r="E96" s="1">
        <v>37</v>
      </c>
      <c r="F96" s="1">
        <v>64</v>
      </c>
      <c r="G96" s="1">
        <v>23</v>
      </c>
      <c r="I96" s="1">
        <v>27</v>
      </c>
      <c r="L96" s="21">
        <v>0.1</v>
      </c>
      <c r="M96" s="2"/>
      <c r="N96" s="2"/>
      <c r="P96" s="1">
        <v>58</v>
      </c>
      <c r="Q96" s="1">
        <v>53</v>
      </c>
      <c r="R96" s="1">
        <v>58</v>
      </c>
      <c r="S96" s="1">
        <v>53</v>
      </c>
      <c r="V96" s="1">
        <v>60</v>
      </c>
      <c r="W96" s="1">
        <v>36</v>
      </c>
      <c r="X96" s="1">
        <v>64</v>
      </c>
      <c r="Y96" s="1">
        <v>46</v>
      </c>
      <c r="Z96" s="1">
        <v>61</v>
      </c>
      <c r="AA96" s="1">
        <v>47</v>
      </c>
      <c r="AC96" s="20">
        <v>1</v>
      </c>
      <c r="AD96" s="1">
        <v>0</v>
      </c>
      <c r="AE96" s="1">
        <v>0</v>
      </c>
    </row>
    <row r="97" spans="1:31" x14ac:dyDescent="0.2">
      <c r="A97" s="1">
        <v>20220402</v>
      </c>
      <c r="B97" s="1">
        <v>3</v>
      </c>
      <c r="C97" s="1">
        <v>60</v>
      </c>
      <c r="D97" s="1">
        <v>33</v>
      </c>
      <c r="E97" s="1">
        <v>43</v>
      </c>
      <c r="F97" s="1">
        <v>65</v>
      </c>
      <c r="G97" s="1">
        <v>23</v>
      </c>
      <c r="I97" s="1">
        <v>24</v>
      </c>
      <c r="L97" s="19">
        <v>0</v>
      </c>
      <c r="M97" s="2"/>
      <c r="N97" s="2"/>
      <c r="P97" s="1">
        <v>58</v>
      </c>
      <c r="Q97" s="1">
        <v>51</v>
      </c>
      <c r="R97" s="1">
        <v>57</v>
      </c>
      <c r="S97" s="1">
        <v>54</v>
      </c>
      <c r="V97" s="1">
        <v>65</v>
      </c>
      <c r="W97" s="1">
        <v>34</v>
      </c>
      <c r="X97" s="1">
        <v>71</v>
      </c>
      <c r="Y97" s="1">
        <v>46</v>
      </c>
      <c r="Z97" s="1">
        <v>65</v>
      </c>
      <c r="AA97" s="1">
        <v>52</v>
      </c>
      <c r="AC97" s="20">
        <v>6.5</v>
      </c>
      <c r="AD97" s="1">
        <v>0</v>
      </c>
      <c r="AE97" s="1">
        <v>0</v>
      </c>
    </row>
    <row r="98" spans="1:31" x14ac:dyDescent="0.2">
      <c r="A98" s="1">
        <v>20220403</v>
      </c>
      <c r="B98" s="1">
        <v>3</v>
      </c>
      <c r="C98" s="1">
        <v>68</v>
      </c>
      <c r="D98" s="1">
        <v>39</v>
      </c>
      <c r="E98" s="1">
        <v>50</v>
      </c>
      <c r="F98" s="1">
        <v>75</v>
      </c>
      <c r="G98" s="1">
        <v>25</v>
      </c>
      <c r="I98" s="1">
        <v>32</v>
      </c>
      <c r="L98" s="19">
        <v>0</v>
      </c>
      <c r="M98" s="2"/>
      <c r="N98" s="2"/>
      <c r="P98" s="1">
        <v>58</v>
      </c>
      <c r="Q98" s="1">
        <v>52</v>
      </c>
      <c r="R98" s="1">
        <v>56</v>
      </c>
      <c r="S98" s="1">
        <v>53</v>
      </c>
      <c r="V98" s="1">
        <v>66</v>
      </c>
      <c r="W98" s="1">
        <v>41</v>
      </c>
      <c r="X98" s="1">
        <v>70</v>
      </c>
      <c r="Y98" s="1">
        <v>46</v>
      </c>
      <c r="Z98" s="1">
        <v>63</v>
      </c>
      <c r="AA98" s="1">
        <v>47</v>
      </c>
      <c r="AC98" s="20">
        <v>8</v>
      </c>
      <c r="AD98" s="1">
        <v>0</v>
      </c>
      <c r="AE98" s="1">
        <v>0</v>
      </c>
    </row>
    <row r="99" spans="1:31" x14ac:dyDescent="0.2">
      <c r="A99" s="1">
        <v>20220404</v>
      </c>
      <c r="B99" s="1">
        <v>3</v>
      </c>
      <c r="C99" s="1">
        <v>69</v>
      </c>
      <c r="D99" s="1">
        <v>45</v>
      </c>
      <c r="E99" s="1">
        <v>50</v>
      </c>
      <c r="F99" s="1">
        <v>75</v>
      </c>
      <c r="G99" s="1">
        <v>35</v>
      </c>
      <c r="I99" s="1">
        <v>40</v>
      </c>
      <c r="L99" s="19">
        <v>0</v>
      </c>
      <c r="M99" s="2"/>
      <c r="N99" s="2"/>
      <c r="P99" s="1">
        <v>60</v>
      </c>
      <c r="Q99" s="1">
        <v>53</v>
      </c>
      <c r="R99" s="1">
        <v>58</v>
      </c>
      <c r="S99" s="1">
        <v>55</v>
      </c>
      <c r="V99" s="1">
        <v>70</v>
      </c>
      <c r="W99" s="1">
        <v>45</v>
      </c>
      <c r="X99" s="1">
        <v>73</v>
      </c>
      <c r="Y99" s="1">
        <v>47</v>
      </c>
      <c r="Z99" s="1">
        <v>66</v>
      </c>
      <c r="AA99" s="1">
        <v>48</v>
      </c>
      <c r="AC99" s="20">
        <v>10.5</v>
      </c>
      <c r="AD99" s="1">
        <v>0</v>
      </c>
      <c r="AE99" s="1">
        <v>0</v>
      </c>
    </row>
    <row r="100" spans="1:31" x14ac:dyDescent="0.2">
      <c r="A100" s="1">
        <v>20220405</v>
      </c>
      <c r="B100" s="1">
        <v>3</v>
      </c>
      <c r="C100" s="1">
        <v>76</v>
      </c>
      <c r="D100" s="1">
        <v>48</v>
      </c>
      <c r="E100" s="1">
        <v>59</v>
      </c>
      <c r="F100" s="1">
        <v>84</v>
      </c>
      <c r="G100" s="1">
        <v>41</v>
      </c>
      <c r="I100" s="1">
        <v>48</v>
      </c>
      <c r="L100" s="19">
        <v>0</v>
      </c>
      <c r="M100" s="2"/>
      <c r="N100" s="2"/>
      <c r="P100" s="1">
        <v>59</v>
      </c>
      <c r="Q100" s="1">
        <v>55</v>
      </c>
      <c r="R100" s="1">
        <v>58</v>
      </c>
      <c r="S100" s="1">
        <v>55</v>
      </c>
      <c r="V100" s="1">
        <v>69</v>
      </c>
      <c r="W100" s="1">
        <v>45</v>
      </c>
      <c r="X100" s="1">
        <v>68</v>
      </c>
      <c r="Y100" s="1">
        <v>48</v>
      </c>
      <c r="Z100" s="1">
        <v>63</v>
      </c>
      <c r="AA100" s="1">
        <v>50</v>
      </c>
      <c r="AC100" s="20" t="s">
        <v>49</v>
      </c>
      <c r="AD100" s="1">
        <f>((C100+D100)/2)-60</f>
        <v>2</v>
      </c>
      <c r="AE100" s="1">
        <v>0</v>
      </c>
    </row>
    <row r="101" spans="1:31" x14ac:dyDescent="0.2">
      <c r="A101" s="1">
        <v>20220406</v>
      </c>
      <c r="B101" s="1">
        <v>4</v>
      </c>
      <c r="C101" s="1">
        <v>68</v>
      </c>
      <c r="D101" s="1">
        <v>55</v>
      </c>
      <c r="E101" s="1">
        <v>63</v>
      </c>
      <c r="F101" s="1">
        <v>71</v>
      </c>
      <c r="G101" s="1">
        <v>50</v>
      </c>
      <c r="I101" s="1">
        <v>53</v>
      </c>
      <c r="L101" s="19">
        <v>0.33</v>
      </c>
      <c r="M101" s="2"/>
      <c r="N101" s="2"/>
      <c r="P101" s="1">
        <v>60</v>
      </c>
      <c r="Q101" s="1">
        <v>58</v>
      </c>
      <c r="R101" s="1">
        <v>58</v>
      </c>
      <c r="S101" s="1">
        <v>57</v>
      </c>
      <c r="T101" s="1">
        <v>56</v>
      </c>
      <c r="U101" s="1">
        <v>54</v>
      </c>
      <c r="V101" s="1">
        <v>62</v>
      </c>
      <c r="W101" s="1">
        <v>50</v>
      </c>
      <c r="X101" s="1">
        <v>68</v>
      </c>
      <c r="Y101" s="1">
        <v>49</v>
      </c>
      <c r="Z101" s="1">
        <v>65</v>
      </c>
      <c r="AA101" s="1">
        <v>56</v>
      </c>
      <c r="AC101" s="20" t="s">
        <v>49</v>
      </c>
      <c r="AD101" s="1">
        <f t="shared" si="1"/>
        <v>1.5</v>
      </c>
      <c r="AE101" s="1">
        <v>0</v>
      </c>
    </row>
    <row r="102" spans="1:31" x14ac:dyDescent="0.2">
      <c r="A102" s="1">
        <v>20220407</v>
      </c>
      <c r="B102" s="1">
        <v>4</v>
      </c>
      <c r="C102" s="1">
        <v>63</v>
      </c>
      <c r="D102" s="1">
        <v>40</v>
      </c>
      <c r="E102" s="1">
        <v>47</v>
      </c>
      <c r="F102" s="1">
        <v>63</v>
      </c>
      <c r="G102" s="1">
        <v>31</v>
      </c>
      <c r="I102" s="1">
        <v>34</v>
      </c>
      <c r="L102" s="19">
        <v>0.08</v>
      </c>
      <c r="M102" s="2"/>
      <c r="N102" s="2"/>
      <c r="P102" s="1">
        <v>61</v>
      </c>
      <c r="Q102" s="1">
        <v>55</v>
      </c>
      <c r="R102" s="1">
        <v>67</v>
      </c>
      <c r="S102" s="1">
        <v>55</v>
      </c>
      <c r="V102" s="1">
        <v>54</v>
      </c>
      <c r="W102" s="1">
        <v>41</v>
      </c>
      <c r="X102" s="1">
        <v>58</v>
      </c>
      <c r="Y102" s="1">
        <v>47</v>
      </c>
      <c r="Z102" s="1">
        <v>57</v>
      </c>
      <c r="AA102" s="1">
        <v>48</v>
      </c>
      <c r="AC102" s="20" t="s">
        <v>49</v>
      </c>
      <c r="AD102" s="1">
        <f t="shared" si="1"/>
        <v>-8.5</v>
      </c>
      <c r="AE102" s="1">
        <v>0</v>
      </c>
    </row>
    <row r="103" spans="1:31" x14ac:dyDescent="0.2">
      <c r="A103" s="1">
        <v>20220408</v>
      </c>
      <c r="B103" s="1">
        <v>4</v>
      </c>
      <c r="C103" s="1">
        <v>62</v>
      </c>
      <c r="D103" s="1">
        <v>40</v>
      </c>
      <c r="E103" s="1">
        <v>44</v>
      </c>
      <c r="F103" s="1">
        <v>68</v>
      </c>
      <c r="G103" s="1">
        <v>30</v>
      </c>
      <c r="I103" s="1">
        <v>38</v>
      </c>
      <c r="L103" s="19">
        <v>0</v>
      </c>
      <c r="M103" s="2"/>
      <c r="N103" s="2"/>
      <c r="P103" s="1">
        <v>57</v>
      </c>
      <c r="Q103" s="1">
        <v>55</v>
      </c>
      <c r="R103" s="1">
        <v>57</v>
      </c>
      <c r="S103" s="1">
        <v>54</v>
      </c>
      <c r="V103" s="1">
        <v>59</v>
      </c>
      <c r="W103" s="1">
        <v>40</v>
      </c>
      <c r="X103" s="1">
        <v>66</v>
      </c>
      <c r="Y103" s="1">
        <v>46</v>
      </c>
      <c r="Z103" s="1">
        <v>62</v>
      </c>
      <c r="AA103" s="1">
        <v>44</v>
      </c>
      <c r="AC103" s="20" t="s">
        <v>49</v>
      </c>
      <c r="AD103" s="1">
        <f t="shared" si="1"/>
        <v>-9</v>
      </c>
      <c r="AE103" s="1">
        <v>0</v>
      </c>
    </row>
    <row r="104" spans="1:31" x14ac:dyDescent="0.2">
      <c r="A104" s="1">
        <v>20220409</v>
      </c>
      <c r="B104" s="1">
        <v>4</v>
      </c>
      <c r="C104" s="1">
        <v>60</v>
      </c>
      <c r="D104" s="1">
        <v>36</v>
      </c>
      <c r="E104" s="1">
        <v>46</v>
      </c>
      <c r="F104" s="1">
        <v>68</v>
      </c>
      <c r="G104" s="1">
        <v>34</v>
      </c>
      <c r="I104" s="1">
        <v>35</v>
      </c>
      <c r="L104" s="19">
        <v>0.01</v>
      </c>
      <c r="M104" s="2"/>
      <c r="N104" s="2"/>
      <c r="P104" s="1">
        <v>55</v>
      </c>
      <c r="Q104" s="1">
        <v>52</v>
      </c>
      <c r="R104" s="1">
        <v>55</v>
      </c>
      <c r="S104" s="1">
        <v>52</v>
      </c>
      <c r="V104" s="1">
        <v>45</v>
      </c>
      <c r="W104" s="1">
        <v>36</v>
      </c>
      <c r="X104" s="1">
        <v>50</v>
      </c>
      <c r="Y104" s="1">
        <v>42</v>
      </c>
      <c r="Z104" s="1">
        <v>50</v>
      </c>
      <c r="AA104" s="1">
        <v>44</v>
      </c>
      <c r="AC104" s="20" t="s">
        <v>49</v>
      </c>
      <c r="AD104" s="1">
        <f t="shared" si="1"/>
        <v>-12</v>
      </c>
      <c r="AE104" s="1">
        <v>0</v>
      </c>
    </row>
    <row r="105" spans="1:31" ht="12.75" x14ac:dyDescent="0.2">
      <c r="A105" s="1">
        <v>20220410</v>
      </c>
      <c r="B105" s="1">
        <v>4</v>
      </c>
      <c r="C105" s="1">
        <v>63</v>
      </c>
      <c r="D105" s="1">
        <v>40</v>
      </c>
      <c r="E105" s="1">
        <v>55</v>
      </c>
      <c r="F105" s="1">
        <v>68</v>
      </c>
      <c r="G105" s="1">
        <v>31</v>
      </c>
      <c r="I105" s="48">
        <v>34</v>
      </c>
      <c r="L105" s="19">
        <v>0</v>
      </c>
      <c r="M105" s="2"/>
      <c r="N105" s="2"/>
      <c r="P105" s="1">
        <v>56</v>
      </c>
      <c r="Q105" s="1">
        <v>60</v>
      </c>
      <c r="R105" s="1">
        <v>55</v>
      </c>
      <c r="S105" s="1">
        <v>51</v>
      </c>
      <c r="V105" s="1">
        <v>60</v>
      </c>
      <c r="W105" s="1">
        <v>39</v>
      </c>
      <c r="X105" s="1">
        <v>65</v>
      </c>
      <c r="Y105" s="1">
        <v>42</v>
      </c>
      <c r="Z105" s="1">
        <v>60</v>
      </c>
      <c r="AA105" s="1">
        <v>45</v>
      </c>
      <c r="AB105" s="52"/>
      <c r="AC105" s="20" t="s">
        <v>49</v>
      </c>
      <c r="AD105" s="1">
        <f t="shared" si="1"/>
        <v>-8.5</v>
      </c>
      <c r="AE105" s="1">
        <v>0</v>
      </c>
    </row>
    <row r="106" spans="1:31" x14ac:dyDescent="0.2">
      <c r="A106" s="1">
        <v>20220411</v>
      </c>
      <c r="B106" s="1">
        <v>4</v>
      </c>
      <c r="C106" s="1">
        <v>82</v>
      </c>
      <c r="D106" s="1">
        <v>55</v>
      </c>
      <c r="E106" s="1">
        <v>63</v>
      </c>
      <c r="F106" s="1">
        <v>88</v>
      </c>
      <c r="G106" s="1">
        <v>48</v>
      </c>
      <c r="I106" s="1">
        <v>48</v>
      </c>
      <c r="L106" s="19">
        <v>0</v>
      </c>
      <c r="M106" s="2"/>
      <c r="N106" s="2"/>
      <c r="P106" s="1">
        <v>60</v>
      </c>
      <c r="Q106" s="1">
        <v>52</v>
      </c>
      <c r="R106" s="1">
        <v>57</v>
      </c>
      <c r="S106" s="1">
        <v>52</v>
      </c>
      <c r="V106" s="1">
        <v>74</v>
      </c>
      <c r="W106" s="1">
        <v>46</v>
      </c>
      <c r="X106" s="1">
        <v>73</v>
      </c>
      <c r="Y106" s="1">
        <v>44</v>
      </c>
      <c r="Z106" s="1">
        <v>68</v>
      </c>
      <c r="AA106" s="1">
        <v>48</v>
      </c>
      <c r="AC106" s="20" t="s">
        <v>49</v>
      </c>
      <c r="AD106" s="1">
        <f t="shared" si="1"/>
        <v>8.5</v>
      </c>
      <c r="AE106" s="1">
        <v>0</v>
      </c>
    </row>
    <row r="107" spans="1:31" x14ac:dyDescent="0.2">
      <c r="A107" s="1">
        <v>20220412</v>
      </c>
      <c r="B107" s="1">
        <v>4</v>
      </c>
      <c r="C107" s="1">
        <v>68</v>
      </c>
      <c r="D107" s="1">
        <v>60</v>
      </c>
      <c r="E107" s="1">
        <v>66</v>
      </c>
      <c r="F107" s="1">
        <v>69</v>
      </c>
      <c r="G107" s="1">
        <v>53</v>
      </c>
      <c r="I107" s="1">
        <v>48</v>
      </c>
      <c r="L107" s="19">
        <v>0.65</v>
      </c>
      <c r="M107" s="2"/>
      <c r="N107" s="2"/>
      <c r="P107" s="1">
        <v>59</v>
      </c>
      <c r="Q107" s="1">
        <v>57</v>
      </c>
      <c r="R107" s="1">
        <v>60</v>
      </c>
      <c r="S107" s="1">
        <v>57</v>
      </c>
      <c r="V107" s="1">
        <v>58</v>
      </c>
      <c r="W107" s="1">
        <v>49</v>
      </c>
      <c r="X107" s="1">
        <v>63</v>
      </c>
      <c r="Y107" s="1">
        <v>54</v>
      </c>
      <c r="Z107" s="1">
        <v>63</v>
      </c>
      <c r="AA107" s="1">
        <v>58</v>
      </c>
      <c r="AC107" s="20" t="s">
        <v>49</v>
      </c>
      <c r="AD107" s="1">
        <f t="shared" si="1"/>
        <v>4</v>
      </c>
      <c r="AE107" s="1">
        <v>0</v>
      </c>
    </row>
    <row r="108" spans="1:31" x14ac:dyDescent="0.2">
      <c r="A108" s="1">
        <v>20220413</v>
      </c>
      <c r="B108" s="1">
        <v>4</v>
      </c>
      <c r="C108" s="1">
        <v>83</v>
      </c>
      <c r="D108" s="1">
        <v>65</v>
      </c>
      <c r="E108" s="1">
        <v>65</v>
      </c>
      <c r="F108" s="1">
        <v>90</v>
      </c>
      <c r="G108" s="1">
        <v>58</v>
      </c>
      <c r="I108" s="1">
        <v>48</v>
      </c>
      <c r="L108" s="19">
        <v>0.4</v>
      </c>
      <c r="M108" s="2"/>
      <c r="N108" s="2"/>
      <c r="P108" s="1">
        <v>65</v>
      </c>
      <c r="Q108" s="1">
        <v>59</v>
      </c>
      <c r="R108" s="1">
        <v>64</v>
      </c>
      <c r="S108" s="1">
        <v>59</v>
      </c>
      <c r="T108" s="1">
        <v>58</v>
      </c>
      <c r="U108" s="1">
        <v>55</v>
      </c>
      <c r="V108" s="1">
        <v>75</v>
      </c>
      <c r="W108" s="1">
        <v>57</v>
      </c>
      <c r="X108" s="1">
        <v>76</v>
      </c>
      <c r="Y108" s="1">
        <v>59</v>
      </c>
      <c r="Z108" s="1">
        <v>72</v>
      </c>
      <c r="AA108" s="1">
        <v>61</v>
      </c>
      <c r="AC108" s="20">
        <v>4.5</v>
      </c>
      <c r="AD108" s="1">
        <f t="shared" si="1"/>
        <v>14</v>
      </c>
      <c r="AE108" s="1">
        <v>0</v>
      </c>
    </row>
    <row r="109" spans="1:31" x14ac:dyDescent="0.2">
      <c r="A109" s="1">
        <v>20220414</v>
      </c>
      <c r="B109" s="1">
        <v>4</v>
      </c>
      <c r="C109" s="1">
        <v>83</v>
      </c>
      <c r="D109" s="1">
        <v>46</v>
      </c>
      <c r="E109" s="1">
        <v>46</v>
      </c>
      <c r="F109" s="1">
        <v>88</v>
      </c>
      <c r="G109" s="1">
        <v>40</v>
      </c>
      <c r="I109" s="1">
        <v>35</v>
      </c>
      <c r="L109" s="19">
        <v>1.42</v>
      </c>
      <c r="M109" s="2"/>
      <c r="N109" s="2"/>
      <c r="P109" s="1">
        <v>67</v>
      </c>
      <c r="Q109" s="1">
        <v>62</v>
      </c>
      <c r="R109" s="1">
        <v>65</v>
      </c>
      <c r="S109" s="1">
        <v>62</v>
      </c>
      <c r="V109" s="1">
        <v>79</v>
      </c>
      <c r="W109" s="1">
        <v>49</v>
      </c>
      <c r="X109" s="1">
        <v>78</v>
      </c>
      <c r="Y109" s="1">
        <v>55</v>
      </c>
      <c r="Z109" s="1">
        <v>74</v>
      </c>
      <c r="AA109" s="1">
        <v>57</v>
      </c>
      <c r="AC109" s="20">
        <v>8.5</v>
      </c>
      <c r="AD109" s="1">
        <f t="shared" si="1"/>
        <v>4.5</v>
      </c>
      <c r="AE109" s="1">
        <v>0</v>
      </c>
    </row>
    <row r="110" spans="1:31" x14ac:dyDescent="0.2">
      <c r="A110" s="1">
        <v>20220415</v>
      </c>
      <c r="B110" s="1">
        <v>4</v>
      </c>
      <c r="C110" s="1">
        <v>67</v>
      </c>
      <c r="D110" s="1">
        <v>42</v>
      </c>
      <c r="E110" s="1">
        <v>60</v>
      </c>
      <c r="F110" s="1">
        <v>73</v>
      </c>
      <c r="G110" s="1">
        <v>35</v>
      </c>
      <c r="I110" s="1">
        <v>38</v>
      </c>
      <c r="L110" s="19">
        <v>0.02</v>
      </c>
      <c r="M110" s="2"/>
      <c r="N110" s="2"/>
      <c r="P110" s="1">
        <v>67</v>
      </c>
      <c r="Q110" s="1">
        <v>60</v>
      </c>
      <c r="R110" s="1">
        <v>65</v>
      </c>
      <c r="S110" s="1">
        <v>60</v>
      </c>
      <c r="V110" s="1">
        <v>76</v>
      </c>
      <c r="W110" s="1">
        <v>45</v>
      </c>
      <c r="X110" s="1">
        <v>77</v>
      </c>
      <c r="Y110" s="1">
        <v>50</v>
      </c>
      <c r="Z110" s="1">
        <v>72</v>
      </c>
      <c r="AA110" s="1">
        <v>55</v>
      </c>
      <c r="AC110" s="20">
        <v>9.5</v>
      </c>
      <c r="AD110" s="1">
        <v>0</v>
      </c>
      <c r="AE110" s="23">
        <v>0.5</v>
      </c>
    </row>
    <row r="111" spans="1:31" x14ac:dyDescent="0.2">
      <c r="A111" s="1">
        <v>20220416</v>
      </c>
      <c r="B111" s="1">
        <v>4</v>
      </c>
      <c r="C111" s="1">
        <v>77</v>
      </c>
      <c r="D111" s="1">
        <v>59</v>
      </c>
      <c r="E111" s="1">
        <v>60</v>
      </c>
      <c r="F111" s="1">
        <v>81</v>
      </c>
      <c r="G111" s="1">
        <v>55</v>
      </c>
      <c r="I111" s="1">
        <v>58</v>
      </c>
      <c r="L111" s="19">
        <v>0.73</v>
      </c>
      <c r="M111" s="2"/>
      <c r="N111" s="2"/>
      <c r="P111" s="1">
        <v>61</v>
      </c>
      <c r="Q111" s="1">
        <v>58</v>
      </c>
      <c r="R111" s="1">
        <v>62</v>
      </c>
      <c r="S111" s="1">
        <v>60</v>
      </c>
      <c r="V111" s="1">
        <v>64</v>
      </c>
      <c r="W111" s="1">
        <v>53</v>
      </c>
      <c r="X111" s="1">
        <v>68</v>
      </c>
      <c r="Y111" s="1">
        <v>53</v>
      </c>
      <c r="Z111" s="1">
        <v>63</v>
      </c>
      <c r="AA111" s="1">
        <v>55</v>
      </c>
      <c r="AC111" s="20">
        <v>11</v>
      </c>
      <c r="AD111" s="1">
        <v>0</v>
      </c>
      <c r="AE111" s="23">
        <v>0.5</v>
      </c>
    </row>
    <row r="112" spans="1:31" x14ac:dyDescent="0.2">
      <c r="A112" s="1">
        <v>20220417</v>
      </c>
      <c r="B112" s="1">
        <v>4</v>
      </c>
      <c r="C112" s="1">
        <v>66</v>
      </c>
      <c r="D112" s="1">
        <v>50</v>
      </c>
      <c r="E112" s="1">
        <v>52</v>
      </c>
      <c r="F112" s="1">
        <v>70</v>
      </c>
      <c r="G112" s="1">
        <v>45</v>
      </c>
      <c r="I112" s="1">
        <v>47</v>
      </c>
      <c r="L112" s="19">
        <v>0</v>
      </c>
      <c r="M112" s="2"/>
      <c r="N112" s="2"/>
      <c r="P112" s="1">
        <v>62</v>
      </c>
      <c r="Q112" s="1">
        <v>61</v>
      </c>
      <c r="R112" s="1">
        <v>62</v>
      </c>
      <c r="S112" s="1">
        <v>60</v>
      </c>
      <c r="V112" s="1">
        <v>62</v>
      </c>
      <c r="W112" s="1">
        <v>50</v>
      </c>
      <c r="X112" s="1">
        <v>66</v>
      </c>
      <c r="Y112" s="1">
        <v>52</v>
      </c>
      <c r="Z112" s="1">
        <v>64</v>
      </c>
      <c r="AA112" s="1">
        <v>54</v>
      </c>
      <c r="AC112" s="20">
        <v>3.5</v>
      </c>
      <c r="AD112" s="1">
        <v>0</v>
      </c>
      <c r="AE112" s="23">
        <v>1.5</v>
      </c>
    </row>
    <row r="113" spans="1:31" x14ac:dyDescent="0.2">
      <c r="A113" s="1">
        <v>20220418</v>
      </c>
      <c r="B113" s="1">
        <v>4</v>
      </c>
      <c r="C113" s="1">
        <v>59</v>
      </c>
      <c r="D113" s="1">
        <v>45</v>
      </c>
      <c r="E113" s="1">
        <v>45</v>
      </c>
      <c r="F113" s="1">
        <v>65</v>
      </c>
      <c r="G113" s="1">
        <v>41</v>
      </c>
      <c r="I113" s="1">
        <v>44</v>
      </c>
      <c r="L113" s="19">
        <v>0.12</v>
      </c>
      <c r="M113" s="2"/>
      <c r="N113" s="2"/>
      <c r="P113" s="1">
        <v>59</v>
      </c>
      <c r="Q113" s="1">
        <v>59</v>
      </c>
      <c r="R113" s="1">
        <v>60</v>
      </c>
      <c r="S113" s="1">
        <v>60</v>
      </c>
      <c r="V113" s="1">
        <v>58</v>
      </c>
      <c r="W113" s="1">
        <v>48</v>
      </c>
      <c r="X113" s="1">
        <v>60</v>
      </c>
      <c r="Y113" s="1">
        <v>51</v>
      </c>
      <c r="Z113" s="1">
        <v>59</v>
      </c>
      <c r="AA113" s="1">
        <v>55</v>
      </c>
      <c r="AC113" s="20">
        <v>5</v>
      </c>
      <c r="AD113" s="1">
        <v>0</v>
      </c>
      <c r="AE113" s="23">
        <v>4.5</v>
      </c>
    </row>
    <row r="114" spans="1:31" x14ac:dyDescent="0.2">
      <c r="A114" s="1">
        <v>20220419</v>
      </c>
      <c r="B114" s="1">
        <v>4</v>
      </c>
      <c r="C114" s="1">
        <v>58</v>
      </c>
      <c r="D114" s="1">
        <v>39</v>
      </c>
      <c r="E114" s="1">
        <v>45</v>
      </c>
      <c r="F114" s="1">
        <v>66</v>
      </c>
      <c r="G114" s="1">
        <v>27</v>
      </c>
      <c r="I114" s="1">
        <v>30</v>
      </c>
      <c r="L114" s="19">
        <v>0</v>
      </c>
      <c r="M114" s="2"/>
      <c r="N114" s="2"/>
      <c r="P114" s="1">
        <v>61</v>
      </c>
      <c r="Q114" s="1">
        <v>55</v>
      </c>
      <c r="R114" s="1">
        <v>60</v>
      </c>
      <c r="S114" s="1">
        <v>55</v>
      </c>
      <c r="V114" s="1">
        <v>68</v>
      </c>
      <c r="W114" s="1">
        <v>40</v>
      </c>
      <c r="X114" s="1">
        <v>68</v>
      </c>
      <c r="Y114" s="1">
        <v>45</v>
      </c>
      <c r="Z114" s="1">
        <v>65</v>
      </c>
      <c r="AA114" s="1">
        <v>48</v>
      </c>
      <c r="AC114" s="20">
        <v>7</v>
      </c>
      <c r="AD114" s="1">
        <v>0</v>
      </c>
      <c r="AE114" s="23">
        <v>7</v>
      </c>
    </row>
    <row r="115" spans="1:31" x14ac:dyDescent="0.2">
      <c r="A115" s="1">
        <v>20220420</v>
      </c>
      <c r="B115" s="1">
        <v>4</v>
      </c>
      <c r="C115" s="1">
        <v>63</v>
      </c>
      <c r="D115" s="1">
        <v>42</v>
      </c>
      <c r="E115" s="1">
        <v>44</v>
      </c>
      <c r="F115" s="1">
        <v>70</v>
      </c>
      <c r="G115" s="1">
        <v>34</v>
      </c>
      <c r="I115" s="1">
        <v>38</v>
      </c>
      <c r="L115" s="19">
        <v>0</v>
      </c>
      <c r="M115" s="2"/>
      <c r="N115" s="2"/>
      <c r="P115" s="1">
        <v>62</v>
      </c>
      <c r="Q115" s="1">
        <v>54</v>
      </c>
      <c r="R115" s="1">
        <v>60</v>
      </c>
      <c r="S115" s="1">
        <v>56</v>
      </c>
      <c r="T115" s="1">
        <v>62</v>
      </c>
      <c r="U115" s="1">
        <v>59</v>
      </c>
      <c r="V115" s="1">
        <v>72</v>
      </c>
      <c r="W115" s="1">
        <v>43</v>
      </c>
      <c r="X115" s="1">
        <v>73</v>
      </c>
      <c r="Y115" s="1">
        <v>45</v>
      </c>
      <c r="Z115" s="1">
        <v>68</v>
      </c>
      <c r="AA115" s="1">
        <v>48</v>
      </c>
      <c r="AC115" s="20">
        <v>11</v>
      </c>
      <c r="AD115" s="1">
        <v>0</v>
      </c>
      <c r="AE115" s="23">
        <v>9.5</v>
      </c>
    </row>
    <row r="116" spans="1:31" x14ac:dyDescent="0.2">
      <c r="A116" s="1">
        <v>20220421</v>
      </c>
      <c r="B116" s="1">
        <v>4</v>
      </c>
      <c r="C116" s="1">
        <v>65</v>
      </c>
      <c r="D116" s="1">
        <v>44</v>
      </c>
      <c r="E116" s="1">
        <v>61</v>
      </c>
      <c r="F116" s="1">
        <v>67</v>
      </c>
      <c r="G116" s="1">
        <v>40</v>
      </c>
      <c r="I116" s="1">
        <v>41</v>
      </c>
      <c r="L116" s="19">
        <v>0.11</v>
      </c>
      <c r="M116" s="2"/>
      <c r="N116" s="2"/>
      <c r="P116" s="1">
        <v>58</v>
      </c>
      <c r="Q116" s="1">
        <v>55</v>
      </c>
      <c r="R116" s="1">
        <v>59</v>
      </c>
      <c r="S116" s="1">
        <v>58</v>
      </c>
      <c r="V116" s="1">
        <v>54</v>
      </c>
      <c r="W116" s="1">
        <v>42</v>
      </c>
      <c r="X116" s="1">
        <v>57</v>
      </c>
      <c r="Y116" s="1">
        <v>42</v>
      </c>
      <c r="Z116" s="1">
        <v>57</v>
      </c>
      <c r="AA116" s="1">
        <v>49</v>
      </c>
      <c r="AC116" s="20" t="s">
        <v>49</v>
      </c>
      <c r="AD116" s="1">
        <v>0</v>
      </c>
      <c r="AE116" s="23">
        <v>11</v>
      </c>
    </row>
    <row r="117" spans="1:31" x14ac:dyDescent="0.2">
      <c r="A117" s="1">
        <v>20220422</v>
      </c>
      <c r="B117" s="1">
        <v>4</v>
      </c>
      <c r="C117" s="1">
        <v>80</v>
      </c>
      <c r="D117" s="1">
        <v>57</v>
      </c>
      <c r="E117" s="1">
        <v>57</v>
      </c>
      <c r="F117" s="1">
        <v>89</v>
      </c>
      <c r="G117" s="1">
        <v>49</v>
      </c>
      <c r="I117" s="1">
        <v>48</v>
      </c>
      <c r="L117" s="19">
        <v>0</v>
      </c>
      <c r="M117" s="2"/>
      <c r="N117" s="2"/>
      <c r="P117" s="1">
        <v>63</v>
      </c>
      <c r="Q117" s="1">
        <v>58</v>
      </c>
      <c r="R117" s="1">
        <v>61</v>
      </c>
      <c r="S117" s="1">
        <v>58</v>
      </c>
      <c r="V117" s="1">
        <v>76</v>
      </c>
      <c r="W117" s="1">
        <v>54</v>
      </c>
      <c r="X117" s="1">
        <v>76</v>
      </c>
      <c r="Y117" s="1">
        <v>56</v>
      </c>
      <c r="Z117" s="1">
        <v>71</v>
      </c>
      <c r="AA117" s="1">
        <v>58</v>
      </c>
      <c r="AC117" s="20" t="s">
        <v>49</v>
      </c>
      <c r="AD117" s="1">
        <v>0</v>
      </c>
      <c r="AE117" s="23">
        <v>13.5</v>
      </c>
    </row>
    <row r="118" spans="1:31" x14ac:dyDescent="0.2">
      <c r="A118" s="1">
        <v>20220423</v>
      </c>
      <c r="B118" s="1">
        <v>4</v>
      </c>
      <c r="C118" s="1">
        <v>86</v>
      </c>
      <c r="D118" s="1">
        <v>57</v>
      </c>
      <c r="E118" s="1">
        <v>72</v>
      </c>
      <c r="F118" s="1">
        <v>93</v>
      </c>
      <c r="G118" s="1">
        <v>50</v>
      </c>
      <c r="I118" s="1">
        <v>52</v>
      </c>
      <c r="L118" s="19">
        <v>0</v>
      </c>
      <c r="M118" s="2"/>
      <c r="N118" s="2"/>
      <c r="P118" s="1">
        <v>69</v>
      </c>
      <c r="Q118" s="1">
        <v>61</v>
      </c>
      <c r="R118" s="1">
        <v>67</v>
      </c>
      <c r="S118" s="1">
        <v>61</v>
      </c>
      <c r="V118" s="1">
        <v>78</v>
      </c>
      <c r="W118" s="1">
        <v>53</v>
      </c>
      <c r="X118" s="1">
        <v>83</v>
      </c>
      <c r="Y118" s="1">
        <v>56</v>
      </c>
      <c r="Z118" s="1">
        <v>76</v>
      </c>
      <c r="AA118" s="1">
        <v>59</v>
      </c>
      <c r="AC118" s="20" t="s">
        <v>49</v>
      </c>
      <c r="AD118" s="1">
        <v>0</v>
      </c>
      <c r="AE118" s="23">
        <v>15</v>
      </c>
    </row>
    <row r="119" spans="1:31" x14ac:dyDescent="0.2">
      <c r="A119" s="1">
        <v>20220424</v>
      </c>
      <c r="B119" s="1">
        <v>4</v>
      </c>
      <c r="C119" s="1">
        <v>85</v>
      </c>
      <c r="D119" s="1">
        <v>65</v>
      </c>
      <c r="E119" s="1">
        <v>71</v>
      </c>
      <c r="F119" s="1">
        <v>92</v>
      </c>
      <c r="G119" s="1">
        <v>59</v>
      </c>
      <c r="I119" s="1">
        <v>63</v>
      </c>
      <c r="L119" s="19">
        <v>0</v>
      </c>
      <c r="M119" s="2"/>
      <c r="N119" s="2"/>
      <c r="P119" s="1">
        <v>68</v>
      </c>
      <c r="Q119" s="1">
        <v>63</v>
      </c>
      <c r="R119" s="1">
        <v>67</v>
      </c>
      <c r="S119" s="1">
        <v>63</v>
      </c>
      <c r="V119" s="1">
        <v>77</v>
      </c>
      <c r="W119" s="1">
        <v>60</v>
      </c>
      <c r="X119" s="1">
        <v>80</v>
      </c>
      <c r="Y119" s="1">
        <v>60</v>
      </c>
      <c r="Z119" s="1">
        <v>75</v>
      </c>
      <c r="AA119" s="1">
        <v>65</v>
      </c>
      <c r="AC119" s="20" t="s">
        <v>49</v>
      </c>
      <c r="AD119" s="1">
        <v>0</v>
      </c>
      <c r="AE119" s="23">
        <v>16.5</v>
      </c>
    </row>
    <row r="120" spans="1:31" x14ac:dyDescent="0.2">
      <c r="A120" s="1">
        <v>20220425</v>
      </c>
      <c r="B120" s="1">
        <v>4</v>
      </c>
      <c r="C120" s="1">
        <v>83</v>
      </c>
      <c r="D120" s="1">
        <v>64</v>
      </c>
      <c r="E120" s="1">
        <v>64</v>
      </c>
      <c r="F120" s="1">
        <v>91</v>
      </c>
      <c r="G120" s="1">
        <v>60</v>
      </c>
      <c r="I120" s="1">
        <v>63</v>
      </c>
      <c r="L120" s="19">
        <v>0.31</v>
      </c>
      <c r="M120" s="2"/>
      <c r="N120" s="2"/>
      <c r="P120" s="1">
        <v>70</v>
      </c>
      <c r="Q120" s="1">
        <v>65</v>
      </c>
      <c r="R120" s="1">
        <v>67</v>
      </c>
      <c r="S120" s="1">
        <v>65</v>
      </c>
      <c r="V120" s="1">
        <v>81</v>
      </c>
      <c r="W120" s="1">
        <v>63</v>
      </c>
      <c r="X120" s="1">
        <v>80</v>
      </c>
      <c r="Y120" s="1">
        <v>64</v>
      </c>
      <c r="Z120" s="1">
        <v>75</v>
      </c>
      <c r="AA120" s="1">
        <v>66</v>
      </c>
      <c r="AC120" s="20">
        <v>2</v>
      </c>
      <c r="AD120" s="1">
        <v>0</v>
      </c>
      <c r="AE120" s="23">
        <v>19.5</v>
      </c>
    </row>
    <row r="121" spans="1:31" x14ac:dyDescent="0.2">
      <c r="A121" s="1">
        <v>20220426</v>
      </c>
      <c r="B121" s="1">
        <v>4</v>
      </c>
      <c r="C121" s="1">
        <v>71</v>
      </c>
      <c r="D121" s="1">
        <v>48</v>
      </c>
      <c r="E121" s="1">
        <v>48</v>
      </c>
      <c r="F121" s="1">
        <v>74</v>
      </c>
      <c r="G121" s="1">
        <v>70</v>
      </c>
      <c r="I121" s="1">
        <v>42</v>
      </c>
      <c r="L121" s="19">
        <v>0.11</v>
      </c>
      <c r="M121" s="2"/>
      <c r="N121" s="2"/>
      <c r="P121" s="1">
        <v>65</v>
      </c>
      <c r="Q121" s="1">
        <v>65</v>
      </c>
      <c r="R121" s="1">
        <v>69</v>
      </c>
      <c r="S121" s="1">
        <v>65</v>
      </c>
      <c r="V121" s="1">
        <v>75</v>
      </c>
      <c r="W121" s="1">
        <v>49</v>
      </c>
      <c r="X121" s="1">
        <v>72</v>
      </c>
      <c r="Y121" s="1">
        <v>53</v>
      </c>
      <c r="Z121" s="1">
        <v>70</v>
      </c>
      <c r="AA121" s="1">
        <v>57</v>
      </c>
      <c r="AC121" s="20" t="s">
        <v>49</v>
      </c>
      <c r="AD121" s="1">
        <f t="shared" si="1"/>
        <v>-0.5</v>
      </c>
      <c r="AE121" s="23">
        <v>21.5</v>
      </c>
    </row>
    <row r="122" spans="1:31" x14ac:dyDescent="0.2">
      <c r="A122" s="1">
        <v>20220427</v>
      </c>
      <c r="B122" s="1">
        <v>4</v>
      </c>
      <c r="C122" s="1">
        <v>62</v>
      </c>
      <c r="D122" s="1">
        <v>37</v>
      </c>
      <c r="E122" s="1">
        <v>37</v>
      </c>
      <c r="F122" s="1">
        <v>70</v>
      </c>
      <c r="G122" s="1">
        <v>29</v>
      </c>
      <c r="I122" s="1">
        <v>32</v>
      </c>
      <c r="L122" s="21">
        <v>0</v>
      </c>
      <c r="M122" s="2"/>
      <c r="N122" s="2"/>
      <c r="P122" s="1">
        <v>65</v>
      </c>
      <c r="Q122" s="1">
        <v>60</v>
      </c>
      <c r="R122" s="1">
        <v>66</v>
      </c>
      <c r="S122" s="1">
        <v>61</v>
      </c>
      <c r="T122" s="1">
        <v>62</v>
      </c>
      <c r="U122" s="1">
        <v>57</v>
      </c>
      <c r="V122" s="1">
        <v>72</v>
      </c>
      <c r="W122" s="1">
        <v>42</v>
      </c>
      <c r="X122" s="1">
        <v>75</v>
      </c>
      <c r="Y122" s="1">
        <v>50</v>
      </c>
      <c r="Z122" s="1">
        <v>70</v>
      </c>
      <c r="AA122" s="1">
        <v>52</v>
      </c>
      <c r="AC122" s="20">
        <v>2.5</v>
      </c>
      <c r="AD122" s="1">
        <f t="shared" si="1"/>
        <v>-10.5</v>
      </c>
      <c r="AE122" s="23">
        <v>25</v>
      </c>
    </row>
    <row r="123" spans="1:31" x14ac:dyDescent="0.2">
      <c r="A123" s="1">
        <v>20220428</v>
      </c>
      <c r="B123" s="1">
        <v>4</v>
      </c>
      <c r="C123" s="1">
        <v>74</v>
      </c>
      <c r="D123" s="1">
        <v>37</v>
      </c>
      <c r="E123" s="1">
        <v>49</v>
      </c>
      <c r="F123" s="1">
        <v>79</v>
      </c>
      <c r="G123" s="1">
        <v>29</v>
      </c>
      <c r="I123" s="1">
        <v>34</v>
      </c>
      <c r="L123" s="21">
        <v>0</v>
      </c>
      <c r="M123" s="2"/>
      <c r="N123" s="2"/>
      <c r="P123" s="1">
        <v>67</v>
      </c>
      <c r="Q123" s="1">
        <v>62</v>
      </c>
      <c r="R123" s="1">
        <v>66</v>
      </c>
      <c r="S123" s="1">
        <v>63</v>
      </c>
      <c r="V123" s="1">
        <v>79</v>
      </c>
      <c r="W123" s="1">
        <v>39</v>
      </c>
      <c r="X123" s="1">
        <v>77</v>
      </c>
      <c r="Y123" s="1">
        <v>47</v>
      </c>
      <c r="Z123" s="1">
        <v>72</v>
      </c>
      <c r="AA123" s="1">
        <v>51</v>
      </c>
      <c r="AC123" s="20">
        <v>8</v>
      </c>
      <c r="AD123" s="1">
        <f t="shared" si="1"/>
        <v>-4.5</v>
      </c>
      <c r="AE123" s="23">
        <v>27.5</v>
      </c>
    </row>
    <row r="124" spans="1:31" x14ac:dyDescent="0.2">
      <c r="A124" s="1">
        <v>20220429</v>
      </c>
      <c r="B124" s="1">
        <v>4</v>
      </c>
      <c r="C124" s="1">
        <v>80</v>
      </c>
      <c r="D124" s="1">
        <v>49</v>
      </c>
      <c r="E124" s="1">
        <v>62</v>
      </c>
      <c r="F124" s="1">
        <v>87</v>
      </c>
      <c r="G124" s="1">
        <v>50</v>
      </c>
      <c r="I124" s="1">
        <v>53</v>
      </c>
      <c r="L124" s="21">
        <v>0</v>
      </c>
      <c r="M124" s="2"/>
      <c r="N124" s="2"/>
      <c r="P124" s="1">
        <v>68</v>
      </c>
      <c r="Q124" s="1">
        <v>60</v>
      </c>
      <c r="R124" s="1">
        <v>67</v>
      </c>
      <c r="S124" s="1">
        <v>64</v>
      </c>
      <c r="V124" s="1">
        <v>80</v>
      </c>
      <c r="W124" s="1">
        <v>49</v>
      </c>
      <c r="X124" s="1">
        <v>80</v>
      </c>
      <c r="Y124" s="1">
        <v>52</v>
      </c>
      <c r="Z124" s="1">
        <v>73</v>
      </c>
      <c r="AA124" s="1">
        <v>56</v>
      </c>
      <c r="AC124" s="20">
        <v>13</v>
      </c>
      <c r="AD124" s="1">
        <f t="shared" si="1"/>
        <v>4.5</v>
      </c>
      <c r="AE124" s="23">
        <v>31.5</v>
      </c>
    </row>
    <row r="125" spans="1:31" x14ac:dyDescent="0.2">
      <c r="A125" s="1">
        <v>20220430</v>
      </c>
      <c r="B125" s="1">
        <v>4</v>
      </c>
      <c r="C125" s="1">
        <v>85</v>
      </c>
      <c r="D125" s="1">
        <v>55</v>
      </c>
      <c r="E125" s="1">
        <v>71</v>
      </c>
      <c r="F125" s="1">
        <v>91</v>
      </c>
      <c r="G125" s="1">
        <v>61</v>
      </c>
      <c r="I125" s="1">
        <v>65</v>
      </c>
      <c r="L125" s="21">
        <v>0</v>
      </c>
      <c r="M125" s="2"/>
      <c r="N125" s="2"/>
      <c r="P125" s="1">
        <v>70</v>
      </c>
      <c r="Q125" s="1">
        <v>63</v>
      </c>
      <c r="R125" s="1">
        <v>69</v>
      </c>
      <c r="S125" s="1">
        <v>65</v>
      </c>
      <c r="V125" s="1">
        <v>84</v>
      </c>
      <c r="W125" s="1">
        <v>57</v>
      </c>
      <c r="X125" s="1">
        <v>85</v>
      </c>
      <c r="Y125" s="1">
        <v>57</v>
      </c>
      <c r="Z125" s="1">
        <v>85</v>
      </c>
      <c r="AA125" s="1">
        <v>61</v>
      </c>
      <c r="AC125" s="20">
        <v>13.5</v>
      </c>
      <c r="AD125" s="1">
        <f t="shared" si="1"/>
        <v>10</v>
      </c>
      <c r="AE125" s="23">
        <v>35</v>
      </c>
    </row>
    <row r="126" spans="1:31" x14ac:dyDescent="0.2">
      <c r="A126" s="1">
        <v>20220501</v>
      </c>
      <c r="B126" s="1">
        <v>4</v>
      </c>
      <c r="C126" s="1">
        <v>85</v>
      </c>
      <c r="D126" s="1">
        <v>61</v>
      </c>
      <c r="E126" s="1">
        <v>71</v>
      </c>
      <c r="F126" s="1">
        <v>89</v>
      </c>
      <c r="G126" s="1">
        <v>51</v>
      </c>
      <c r="I126" s="1">
        <v>55</v>
      </c>
      <c r="L126" s="21">
        <v>0</v>
      </c>
      <c r="M126" s="2"/>
      <c r="N126" s="2"/>
      <c r="P126" s="1">
        <v>71</v>
      </c>
      <c r="Q126" s="1">
        <v>65</v>
      </c>
      <c r="R126" s="1">
        <v>70</v>
      </c>
      <c r="S126" s="1">
        <v>67</v>
      </c>
      <c r="V126" s="1">
        <v>90</v>
      </c>
      <c r="W126" s="1">
        <v>61</v>
      </c>
      <c r="X126" s="1">
        <v>88</v>
      </c>
      <c r="Y126" s="1">
        <v>63</v>
      </c>
      <c r="Z126" s="1">
        <v>82</v>
      </c>
      <c r="AA126" s="1">
        <v>68</v>
      </c>
      <c r="AC126" s="20">
        <v>12.5</v>
      </c>
      <c r="AD126" s="1">
        <f t="shared" si="1"/>
        <v>13</v>
      </c>
      <c r="AE126" s="23">
        <v>38.5</v>
      </c>
    </row>
    <row r="127" spans="1:31" x14ac:dyDescent="0.2">
      <c r="A127" s="1">
        <v>20220502</v>
      </c>
      <c r="B127" s="1">
        <v>4</v>
      </c>
      <c r="C127" s="1">
        <v>82</v>
      </c>
      <c r="D127" s="1">
        <v>51</v>
      </c>
      <c r="E127" s="1">
        <v>52</v>
      </c>
      <c r="F127" s="1">
        <v>56</v>
      </c>
      <c r="G127" s="1">
        <v>42</v>
      </c>
      <c r="I127" s="1">
        <v>46</v>
      </c>
      <c r="L127" s="19">
        <v>0</v>
      </c>
      <c r="M127" s="2"/>
      <c r="N127" s="2"/>
      <c r="P127" s="1">
        <v>73</v>
      </c>
      <c r="Q127" s="1">
        <v>67</v>
      </c>
      <c r="R127" s="1">
        <v>70</v>
      </c>
      <c r="S127" s="1">
        <v>67</v>
      </c>
      <c r="V127" s="1">
        <v>90</v>
      </c>
      <c r="W127" s="1">
        <v>55</v>
      </c>
      <c r="X127" s="1">
        <v>90</v>
      </c>
      <c r="Y127" s="1">
        <v>59</v>
      </c>
      <c r="Z127" s="1">
        <v>83</v>
      </c>
      <c r="AA127" s="1">
        <v>63</v>
      </c>
      <c r="AC127" s="20">
        <v>8.5</v>
      </c>
      <c r="AD127" s="1">
        <f t="shared" si="1"/>
        <v>6.5</v>
      </c>
      <c r="AE127" s="23">
        <v>40</v>
      </c>
    </row>
    <row r="128" spans="1:31" x14ac:dyDescent="0.2">
      <c r="A128" s="1">
        <v>20220503</v>
      </c>
      <c r="B128" s="1">
        <v>4</v>
      </c>
      <c r="C128" s="1">
        <v>86</v>
      </c>
      <c r="D128" s="1">
        <v>52</v>
      </c>
      <c r="E128" s="1">
        <v>73</v>
      </c>
      <c r="F128" s="1">
        <v>88</v>
      </c>
      <c r="G128" s="1">
        <v>45</v>
      </c>
      <c r="I128" s="1">
        <v>48</v>
      </c>
      <c r="L128" s="19">
        <v>0</v>
      </c>
      <c r="M128" s="2"/>
      <c r="N128" s="2"/>
      <c r="P128" s="1">
        <v>71</v>
      </c>
      <c r="Q128" s="1">
        <v>66</v>
      </c>
      <c r="R128" s="1">
        <v>71</v>
      </c>
      <c r="S128" s="1">
        <v>68</v>
      </c>
      <c r="V128" s="1">
        <v>70</v>
      </c>
      <c r="W128" s="1">
        <v>55</v>
      </c>
      <c r="X128" s="1">
        <v>88</v>
      </c>
      <c r="Y128" s="1">
        <v>58</v>
      </c>
      <c r="Z128" s="1">
        <v>83</v>
      </c>
      <c r="AA128" s="1">
        <v>63</v>
      </c>
      <c r="AC128" s="20">
        <v>7</v>
      </c>
      <c r="AD128" s="1">
        <f t="shared" si="1"/>
        <v>9</v>
      </c>
      <c r="AE128" s="23">
        <v>43</v>
      </c>
    </row>
    <row r="129" spans="1:31" x14ac:dyDescent="0.2">
      <c r="A129" s="1">
        <v>20220504</v>
      </c>
      <c r="B129" s="1">
        <v>4</v>
      </c>
      <c r="C129" s="1">
        <v>83</v>
      </c>
      <c r="D129" s="1">
        <v>57</v>
      </c>
      <c r="E129" s="1">
        <v>57</v>
      </c>
      <c r="F129" s="1">
        <v>58</v>
      </c>
      <c r="G129" s="1">
        <v>51</v>
      </c>
      <c r="I129" s="1">
        <v>55</v>
      </c>
      <c r="L129" s="19">
        <v>0</v>
      </c>
      <c r="M129" s="2"/>
      <c r="N129" s="2"/>
      <c r="P129" s="1">
        <v>71</v>
      </c>
      <c r="Q129" s="1">
        <v>70</v>
      </c>
      <c r="R129" s="1">
        <v>71</v>
      </c>
      <c r="S129" s="1">
        <v>70</v>
      </c>
      <c r="T129" s="1">
        <v>65</v>
      </c>
      <c r="U129" s="1">
        <v>62</v>
      </c>
      <c r="V129" s="1">
        <v>87</v>
      </c>
      <c r="W129" s="1">
        <v>59</v>
      </c>
      <c r="X129" s="1">
        <v>85</v>
      </c>
      <c r="Y129" s="1">
        <v>62</v>
      </c>
      <c r="Z129" s="1">
        <v>80</v>
      </c>
      <c r="AA129" s="1">
        <v>66</v>
      </c>
      <c r="AC129" s="20">
        <v>9</v>
      </c>
      <c r="AD129" s="1">
        <f t="shared" si="1"/>
        <v>10</v>
      </c>
      <c r="AE129" s="23">
        <v>47</v>
      </c>
    </row>
    <row r="130" spans="1:31" x14ac:dyDescent="0.2">
      <c r="A130" s="1">
        <v>20220505</v>
      </c>
      <c r="B130" s="1">
        <v>4</v>
      </c>
      <c r="C130" s="1">
        <v>72</v>
      </c>
      <c r="D130" s="1">
        <v>57</v>
      </c>
      <c r="E130" s="1">
        <v>59</v>
      </c>
      <c r="F130" s="1">
        <v>78</v>
      </c>
      <c r="G130" s="1">
        <v>52</v>
      </c>
      <c r="I130" s="1">
        <v>55</v>
      </c>
      <c r="L130" s="19">
        <v>0</v>
      </c>
      <c r="M130" s="2"/>
      <c r="N130" s="2"/>
      <c r="P130" s="1">
        <v>71</v>
      </c>
      <c r="Q130" s="1">
        <v>69</v>
      </c>
      <c r="R130" s="1">
        <v>71</v>
      </c>
      <c r="S130" s="1">
        <v>69</v>
      </c>
      <c r="V130" s="1">
        <v>76</v>
      </c>
      <c r="W130" s="1">
        <v>59</v>
      </c>
      <c r="X130" s="1">
        <v>79</v>
      </c>
      <c r="Y130" s="1">
        <v>62</v>
      </c>
      <c r="Z130" s="1">
        <v>76</v>
      </c>
      <c r="AA130" s="1">
        <v>65</v>
      </c>
      <c r="AC130" s="20">
        <v>10.5</v>
      </c>
      <c r="AD130" s="1">
        <f t="shared" si="1"/>
        <v>4.5</v>
      </c>
      <c r="AE130" s="23">
        <v>51.5</v>
      </c>
    </row>
    <row r="131" spans="1:31" x14ac:dyDescent="0.2">
      <c r="A131" s="1">
        <v>20220506</v>
      </c>
      <c r="B131" s="1">
        <v>4</v>
      </c>
      <c r="C131" s="1">
        <v>82</v>
      </c>
      <c r="D131" s="1">
        <v>59</v>
      </c>
      <c r="E131" s="1">
        <v>62</v>
      </c>
      <c r="F131" s="1">
        <v>84</v>
      </c>
      <c r="G131" s="1">
        <v>54</v>
      </c>
      <c r="I131" s="1">
        <v>45</v>
      </c>
      <c r="L131" s="19">
        <v>1.06</v>
      </c>
      <c r="M131" s="2"/>
      <c r="N131" s="2"/>
      <c r="P131" s="1">
        <v>70</v>
      </c>
      <c r="Q131" s="1">
        <v>70</v>
      </c>
      <c r="R131" s="1">
        <v>70</v>
      </c>
      <c r="S131" s="1">
        <v>68</v>
      </c>
      <c r="V131" s="1">
        <v>83</v>
      </c>
      <c r="W131" s="1">
        <v>58</v>
      </c>
      <c r="X131" s="1">
        <v>81</v>
      </c>
      <c r="Y131" s="1">
        <v>58</v>
      </c>
      <c r="Z131" s="1">
        <v>77</v>
      </c>
      <c r="AA131" s="1">
        <v>65</v>
      </c>
      <c r="AB131" s="1" t="s">
        <v>98</v>
      </c>
      <c r="AC131" s="20">
        <v>14.5</v>
      </c>
      <c r="AD131" s="1">
        <v>0</v>
      </c>
      <c r="AE131" s="23">
        <v>57</v>
      </c>
    </row>
    <row r="132" spans="1:31" x14ac:dyDescent="0.2">
      <c r="A132" s="1">
        <v>20220507</v>
      </c>
      <c r="B132" s="1">
        <v>4</v>
      </c>
      <c r="C132" s="1">
        <v>70</v>
      </c>
      <c r="D132" s="1">
        <v>59</v>
      </c>
      <c r="E132" s="1">
        <v>59</v>
      </c>
      <c r="F132" s="1">
        <v>72</v>
      </c>
      <c r="G132" s="1">
        <v>50</v>
      </c>
      <c r="I132" s="1">
        <v>63</v>
      </c>
      <c r="L132" s="19">
        <v>0.03</v>
      </c>
      <c r="M132" s="2"/>
      <c r="N132" s="2"/>
      <c r="P132" s="1">
        <v>70</v>
      </c>
      <c r="Q132" s="1">
        <v>68</v>
      </c>
      <c r="R132" s="1">
        <v>70</v>
      </c>
      <c r="S132" s="1">
        <v>67</v>
      </c>
      <c r="V132" s="1">
        <v>67</v>
      </c>
      <c r="W132" s="1">
        <v>56</v>
      </c>
      <c r="X132" s="1">
        <v>72</v>
      </c>
      <c r="Y132" s="1">
        <v>58</v>
      </c>
      <c r="Z132" s="1">
        <v>70</v>
      </c>
      <c r="AA132" s="1">
        <v>63</v>
      </c>
      <c r="AC132" s="20">
        <v>11.5</v>
      </c>
      <c r="AD132" s="1">
        <v>0</v>
      </c>
      <c r="AE132" s="23">
        <v>63</v>
      </c>
    </row>
    <row r="133" spans="1:31" x14ac:dyDescent="0.2">
      <c r="A133" s="1">
        <v>20220508</v>
      </c>
      <c r="B133" s="1">
        <v>4</v>
      </c>
      <c r="C133" s="1">
        <v>69</v>
      </c>
      <c r="D133" s="1">
        <v>46</v>
      </c>
      <c r="E133" s="1">
        <v>60</v>
      </c>
      <c r="F133" s="1">
        <v>75</v>
      </c>
      <c r="G133" s="1">
        <v>38</v>
      </c>
      <c r="I133" s="1">
        <v>42</v>
      </c>
      <c r="L133" s="19">
        <v>0</v>
      </c>
      <c r="M133" s="2"/>
      <c r="N133" s="2"/>
      <c r="P133" s="1">
        <v>68</v>
      </c>
      <c r="Q133" s="1">
        <v>60</v>
      </c>
      <c r="R133" s="1">
        <v>67</v>
      </c>
      <c r="S133" s="1">
        <v>65</v>
      </c>
      <c r="V133" s="1">
        <v>69</v>
      </c>
      <c r="W133" s="1">
        <v>51</v>
      </c>
      <c r="X133" s="1">
        <v>72</v>
      </c>
      <c r="Y133" s="1">
        <v>54</v>
      </c>
      <c r="Z133" s="1">
        <v>69</v>
      </c>
      <c r="AA133" s="1">
        <v>60</v>
      </c>
      <c r="AC133" s="20">
        <v>14</v>
      </c>
      <c r="AD133" s="1">
        <v>0</v>
      </c>
      <c r="AE133" s="23">
        <v>69</v>
      </c>
    </row>
    <row r="134" spans="1:31" x14ac:dyDescent="0.2">
      <c r="A134" s="1">
        <v>20220509</v>
      </c>
      <c r="B134" s="1">
        <v>4</v>
      </c>
      <c r="C134" s="1">
        <v>76</v>
      </c>
      <c r="D134" s="1">
        <v>60</v>
      </c>
      <c r="E134" s="1">
        <v>65</v>
      </c>
      <c r="F134" s="1">
        <v>80</v>
      </c>
      <c r="G134" s="1">
        <v>55</v>
      </c>
      <c r="I134" s="1">
        <v>59</v>
      </c>
      <c r="L134" s="19">
        <v>0</v>
      </c>
      <c r="M134" s="2"/>
      <c r="N134" s="2"/>
      <c r="P134" s="1">
        <v>72</v>
      </c>
      <c r="Q134" s="1">
        <v>64</v>
      </c>
      <c r="R134" s="1">
        <v>70</v>
      </c>
      <c r="S134" s="1">
        <v>65</v>
      </c>
      <c r="V134" s="1">
        <v>80</v>
      </c>
      <c r="W134" s="1">
        <v>59</v>
      </c>
      <c r="X134" s="1">
        <v>82</v>
      </c>
      <c r="Y134" s="1">
        <v>60</v>
      </c>
      <c r="Z134" s="1">
        <v>77</v>
      </c>
      <c r="AA134" s="1">
        <v>60</v>
      </c>
      <c r="AC134" s="20">
        <v>19</v>
      </c>
      <c r="AD134" s="1">
        <f t="shared" ref="AD134:AD156" si="2">((C134+D134)/2)-60</f>
        <v>8</v>
      </c>
      <c r="AE134" s="23">
        <v>75.5</v>
      </c>
    </row>
    <row r="135" spans="1:31" x14ac:dyDescent="0.2">
      <c r="A135" s="1">
        <v>20220510</v>
      </c>
      <c r="B135" s="1">
        <v>4</v>
      </c>
      <c r="C135" s="1">
        <v>82</v>
      </c>
      <c r="D135" s="1">
        <v>65</v>
      </c>
      <c r="E135" s="1">
        <v>65</v>
      </c>
      <c r="F135" s="1">
        <v>86</v>
      </c>
      <c r="G135" s="1">
        <v>60</v>
      </c>
      <c r="I135" s="1">
        <v>62</v>
      </c>
      <c r="L135" s="19">
        <v>0</v>
      </c>
      <c r="M135" s="2"/>
      <c r="N135" s="2"/>
      <c r="P135" s="1">
        <v>73</v>
      </c>
      <c r="Q135" s="1">
        <v>67</v>
      </c>
      <c r="R135" s="1">
        <v>71</v>
      </c>
      <c r="S135" s="1">
        <v>67</v>
      </c>
      <c r="V135" s="1">
        <v>83</v>
      </c>
      <c r="W135" s="1">
        <v>58</v>
      </c>
      <c r="X135" s="1">
        <v>83</v>
      </c>
      <c r="Y135" s="1">
        <v>60</v>
      </c>
      <c r="Z135" s="1">
        <v>78</v>
      </c>
      <c r="AA135" s="1">
        <v>64</v>
      </c>
      <c r="AC135" s="20">
        <v>19.5</v>
      </c>
      <c r="AD135" s="1">
        <f t="shared" si="2"/>
        <v>13.5</v>
      </c>
      <c r="AE135" s="23">
        <v>80.5</v>
      </c>
    </row>
    <row r="136" spans="1:31" x14ac:dyDescent="0.2">
      <c r="A136" s="1">
        <v>20220511</v>
      </c>
      <c r="B136" s="1">
        <v>4</v>
      </c>
      <c r="C136" s="1">
        <v>87</v>
      </c>
      <c r="D136" s="1">
        <v>65</v>
      </c>
      <c r="E136" s="1">
        <v>86</v>
      </c>
      <c r="F136" s="1">
        <v>92</v>
      </c>
      <c r="G136" s="1">
        <v>60</v>
      </c>
      <c r="I136" s="1">
        <v>63</v>
      </c>
      <c r="L136" s="19">
        <v>0</v>
      </c>
      <c r="M136" s="2"/>
      <c r="N136" s="2"/>
      <c r="P136" s="1">
        <v>75</v>
      </c>
      <c r="Q136" s="1">
        <v>68</v>
      </c>
      <c r="R136" s="1">
        <v>73</v>
      </c>
      <c r="S136" s="1">
        <v>70</v>
      </c>
      <c r="T136" s="1">
        <v>67</v>
      </c>
      <c r="U136" s="1">
        <v>65</v>
      </c>
      <c r="V136" s="1">
        <v>90</v>
      </c>
      <c r="W136" s="1">
        <v>60</v>
      </c>
      <c r="X136" s="1">
        <v>90</v>
      </c>
      <c r="Y136" s="1">
        <v>63</v>
      </c>
      <c r="Z136" s="1">
        <v>85</v>
      </c>
      <c r="AA136" s="1">
        <v>67</v>
      </c>
      <c r="AC136" s="20">
        <v>6</v>
      </c>
      <c r="AD136" s="1">
        <v>0</v>
      </c>
      <c r="AE136" s="23">
        <v>86.5</v>
      </c>
    </row>
    <row r="137" spans="1:31" x14ac:dyDescent="0.2">
      <c r="A137" s="1">
        <v>20220512</v>
      </c>
      <c r="B137" s="1">
        <v>4</v>
      </c>
      <c r="C137" s="1">
        <v>92</v>
      </c>
      <c r="D137" s="1">
        <v>69</v>
      </c>
      <c r="E137" s="1">
        <v>73</v>
      </c>
      <c r="F137" s="1">
        <v>98</v>
      </c>
      <c r="G137" s="1">
        <v>51</v>
      </c>
      <c r="I137" s="1">
        <v>65</v>
      </c>
      <c r="L137" s="19">
        <v>0</v>
      </c>
      <c r="M137" s="2"/>
      <c r="N137" s="2"/>
      <c r="P137" s="1">
        <v>78</v>
      </c>
      <c r="Q137" s="1">
        <v>73</v>
      </c>
      <c r="R137" s="1">
        <v>76</v>
      </c>
      <c r="S137" s="1">
        <v>75</v>
      </c>
      <c r="V137" s="1">
        <v>101</v>
      </c>
      <c r="W137" s="1">
        <v>71</v>
      </c>
      <c r="X137" s="1">
        <v>96</v>
      </c>
      <c r="Y137" s="1">
        <v>72</v>
      </c>
      <c r="Z137" s="1">
        <v>90</v>
      </c>
      <c r="AA137" s="1">
        <v>74</v>
      </c>
      <c r="AC137" s="20">
        <v>3</v>
      </c>
      <c r="AD137" s="1">
        <v>0</v>
      </c>
      <c r="AE137" s="23">
        <v>93.5</v>
      </c>
    </row>
    <row r="138" spans="1:31" x14ac:dyDescent="0.2">
      <c r="A138" s="1">
        <v>20220513</v>
      </c>
      <c r="B138" s="1">
        <v>4</v>
      </c>
      <c r="C138" s="1">
        <v>92</v>
      </c>
      <c r="D138" s="1">
        <v>71</v>
      </c>
      <c r="E138" s="1">
        <v>74</v>
      </c>
      <c r="F138" s="1">
        <v>98</v>
      </c>
      <c r="G138" s="1">
        <v>54</v>
      </c>
      <c r="I138" s="1">
        <v>68</v>
      </c>
      <c r="L138" s="19">
        <v>0</v>
      </c>
      <c r="M138" s="2"/>
      <c r="N138" s="2"/>
      <c r="P138" s="1">
        <v>80</v>
      </c>
      <c r="Q138" s="1">
        <v>70</v>
      </c>
      <c r="R138" s="1">
        <v>76</v>
      </c>
      <c r="S138" s="1">
        <v>75</v>
      </c>
      <c r="V138" s="1">
        <v>99</v>
      </c>
      <c r="W138" s="1">
        <v>70</v>
      </c>
      <c r="X138" s="1">
        <v>94</v>
      </c>
      <c r="Y138" s="1">
        <v>73</v>
      </c>
      <c r="Z138" s="1">
        <v>88</v>
      </c>
      <c r="AA138" s="1">
        <v>75</v>
      </c>
      <c r="AC138" s="20">
        <v>5.5</v>
      </c>
      <c r="AD138" s="1">
        <v>0</v>
      </c>
      <c r="AE138" s="23">
        <v>101</v>
      </c>
    </row>
    <row r="139" spans="1:31" x14ac:dyDescent="0.2">
      <c r="A139" s="1">
        <v>20220514</v>
      </c>
      <c r="B139" s="1">
        <v>4</v>
      </c>
      <c r="C139" s="1">
        <v>86</v>
      </c>
      <c r="D139" s="1">
        <v>62</v>
      </c>
      <c r="E139" s="1">
        <v>69</v>
      </c>
      <c r="F139" s="1">
        <v>90</v>
      </c>
      <c r="G139" s="1">
        <v>56</v>
      </c>
      <c r="I139" s="1">
        <v>53</v>
      </c>
      <c r="L139" s="19">
        <v>1.72</v>
      </c>
      <c r="M139" s="2"/>
      <c r="N139" s="2"/>
      <c r="P139" s="1">
        <v>76</v>
      </c>
      <c r="Q139" s="1">
        <v>73</v>
      </c>
      <c r="R139" s="1">
        <v>78</v>
      </c>
      <c r="S139" s="1">
        <v>73</v>
      </c>
      <c r="V139" s="1">
        <v>92</v>
      </c>
      <c r="W139" s="1">
        <v>63</v>
      </c>
      <c r="X139" s="1">
        <v>93</v>
      </c>
      <c r="Y139" s="1">
        <v>65</v>
      </c>
      <c r="Z139" s="1">
        <v>87</v>
      </c>
      <c r="AA139" s="1">
        <v>70</v>
      </c>
      <c r="AC139" s="20">
        <v>6.5</v>
      </c>
      <c r="AD139" s="1">
        <v>0</v>
      </c>
      <c r="AE139" s="23">
        <v>108</v>
      </c>
    </row>
    <row r="140" spans="1:31" x14ac:dyDescent="0.2">
      <c r="A140" s="1">
        <v>20220515</v>
      </c>
      <c r="B140" s="1">
        <v>4</v>
      </c>
      <c r="C140" s="1">
        <v>86</v>
      </c>
      <c r="D140" s="1">
        <v>66</v>
      </c>
      <c r="E140" s="1">
        <v>67</v>
      </c>
      <c r="F140" s="1">
        <v>90</v>
      </c>
      <c r="G140" s="1">
        <v>60</v>
      </c>
      <c r="I140" s="1">
        <v>64</v>
      </c>
      <c r="L140" s="19">
        <v>0.24</v>
      </c>
      <c r="M140" s="2"/>
      <c r="N140" s="2"/>
      <c r="P140" s="1">
        <v>75</v>
      </c>
      <c r="Q140" s="1">
        <v>72</v>
      </c>
      <c r="R140" s="1">
        <v>76</v>
      </c>
      <c r="S140" s="1">
        <v>72</v>
      </c>
      <c r="V140" s="1">
        <v>89</v>
      </c>
      <c r="W140" s="1">
        <v>67</v>
      </c>
      <c r="X140" s="1">
        <v>91</v>
      </c>
      <c r="Y140" s="1">
        <v>68</v>
      </c>
      <c r="Z140" s="1">
        <v>85</v>
      </c>
      <c r="AA140" s="1">
        <v>71</v>
      </c>
      <c r="AC140" s="20">
        <v>14</v>
      </c>
      <c r="AD140" s="1">
        <v>0</v>
      </c>
      <c r="AE140" s="23">
        <v>116.5</v>
      </c>
    </row>
    <row r="141" spans="1:31" x14ac:dyDescent="0.2">
      <c r="A141" s="1">
        <v>20220516</v>
      </c>
      <c r="B141" s="1">
        <v>4</v>
      </c>
      <c r="C141" s="1">
        <v>88</v>
      </c>
      <c r="D141" s="1">
        <v>63</v>
      </c>
      <c r="E141" s="1">
        <v>66</v>
      </c>
      <c r="F141" s="1">
        <v>94</v>
      </c>
      <c r="G141" s="1">
        <v>57</v>
      </c>
      <c r="I141" s="1">
        <v>61</v>
      </c>
      <c r="L141" s="19">
        <v>0.15</v>
      </c>
      <c r="M141" s="2"/>
      <c r="N141" s="2"/>
      <c r="P141" s="1">
        <v>80</v>
      </c>
      <c r="Q141" s="1">
        <v>73</v>
      </c>
      <c r="R141" s="1">
        <v>78</v>
      </c>
      <c r="S141" s="1">
        <v>74</v>
      </c>
      <c r="V141" s="1">
        <v>95</v>
      </c>
      <c r="W141" s="1">
        <v>64</v>
      </c>
      <c r="X141" s="1">
        <v>94</v>
      </c>
      <c r="Y141" s="1">
        <v>66</v>
      </c>
      <c r="Z141" s="1">
        <v>86</v>
      </c>
      <c r="AA141" s="1">
        <v>70</v>
      </c>
      <c r="AC141" s="20">
        <v>12.5</v>
      </c>
      <c r="AD141" s="1">
        <f t="shared" si="2"/>
        <v>15.5</v>
      </c>
      <c r="AE141" s="23">
        <v>125</v>
      </c>
    </row>
    <row r="142" spans="1:31" x14ac:dyDescent="0.2">
      <c r="A142" s="1">
        <v>20220517</v>
      </c>
      <c r="B142" s="1">
        <v>4</v>
      </c>
      <c r="C142" s="1">
        <v>80</v>
      </c>
      <c r="D142" s="1">
        <v>53</v>
      </c>
      <c r="E142" s="1">
        <v>60</v>
      </c>
      <c r="F142" s="1">
        <v>83</v>
      </c>
      <c r="G142" s="1">
        <v>45</v>
      </c>
      <c r="I142" s="1">
        <v>48</v>
      </c>
      <c r="L142" s="19">
        <v>0</v>
      </c>
      <c r="M142" s="2"/>
      <c r="N142" s="2"/>
      <c r="P142" s="1">
        <v>78</v>
      </c>
      <c r="Q142" s="1">
        <v>72</v>
      </c>
      <c r="R142" s="1">
        <v>76</v>
      </c>
      <c r="S142" s="1">
        <v>73</v>
      </c>
      <c r="V142" s="1">
        <v>83</v>
      </c>
      <c r="W142" s="1">
        <v>59</v>
      </c>
      <c r="X142" s="1">
        <v>83</v>
      </c>
      <c r="Y142" s="1">
        <v>61</v>
      </c>
      <c r="Z142" s="1">
        <v>81</v>
      </c>
      <c r="AA142" s="1">
        <v>65</v>
      </c>
      <c r="AC142" s="20">
        <v>7</v>
      </c>
      <c r="AD142" s="1">
        <f t="shared" si="2"/>
        <v>6.5</v>
      </c>
      <c r="AE142" s="23">
        <v>134.5</v>
      </c>
    </row>
    <row r="143" spans="1:31" x14ac:dyDescent="0.2">
      <c r="A143" s="1">
        <v>20220518</v>
      </c>
      <c r="B143" s="1">
        <v>4</v>
      </c>
      <c r="C143" s="1">
        <v>85</v>
      </c>
      <c r="D143" s="1">
        <v>60</v>
      </c>
      <c r="E143" s="1">
        <v>61</v>
      </c>
      <c r="F143" s="1">
        <v>90</v>
      </c>
      <c r="G143" s="1">
        <v>52</v>
      </c>
      <c r="I143" s="1">
        <v>57</v>
      </c>
      <c r="L143" s="19">
        <v>0</v>
      </c>
      <c r="M143" s="2"/>
      <c r="N143" s="2"/>
      <c r="P143" s="1">
        <v>78</v>
      </c>
      <c r="Q143" s="1">
        <v>71</v>
      </c>
      <c r="R143" s="1">
        <v>76</v>
      </c>
      <c r="S143" s="1">
        <v>72</v>
      </c>
      <c r="T143" s="1">
        <v>70</v>
      </c>
      <c r="U143" s="1">
        <v>65</v>
      </c>
      <c r="V143" s="1">
        <v>89</v>
      </c>
      <c r="W143" s="1">
        <v>61</v>
      </c>
      <c r="X143" s="1">
        <v>88</v>
      </c>
      <c r="Y143" s="1">
        <v>58</v>
      </c>
      <c r="Z143" s="1">
        <v>83</v>
      </c>
      <c r="AA143" s="1">
        <v>66</v>
      </c>
      <c r="AC143" s="20">
        <v>10.5</v>
      </c>
      <c r="AD143" s="1">
        <f t="shared" si="2"/>
        <v>12.5</v>
      </c>
      <c r="AE143" s="23">
        <v>144</v>
      </c>
    </row>
    <row r="144" spans="1:31" x14ac:dyDescent="0.2">
      <c r="A144" s="1">
        <v>20220519</v>
      </c>
      <c r="B144" s="1">
        <v>4</v>
      </c>
      <c r="C144" s="1">
        <v>89</v>
      </c>
      <c r="D144" s="1">
        <v>61</v>
      </c>
      <c r="E144" s="1">
        <v>71</v>
      </c>
      <c r="F144" s="1">
        <v>91</v>
      </c>
      <c r="G144" s="1">
        <v>58</v>
      </c>
      <c r="I144" s="1">
        <v>60</v>
      </c>
      <c r="L144" s="19">
        <v>0</v>
      </c>
      <c r="M144" s="2"/>
      <c r="N144" s="2"/>
      <c r="P144" s="1">
        <v>75</v>
      </c>
      <c r="Q144" s="1">
        <v>71</v>
      </c>
      <c r="R144" s="1">
        <v>76</v>
      </c>
      <c r="S144" s="1">
        <v>75</v>
      </c>
      <c r="V144" s="1">
        <v>86</v>
      </c>
      <c r="W144" s="1">
        <v>61</v>
      </c>
      <c r="X144" s="1">
        <v>86</v>
      </c>
      <c r="Y144" s="1">
        <v>65</v>
      </c>
      <c r="Z144" s="1">
        <v>81</v>
      </c>
      <c r="AA144" s="1">
        <v>68</v>
      </c>
      <c r="AC144" s="20">
        <v>13</v>
      </c>
      <c r="AD144" s="1">
        <f t="shared" si="2"/>
        <v>15</v>
      </c>
      <c r="AE144" s="23">
        <v>154</v>
      </c>
    </row>
    <row r="145" spans="1:37" x14ac:dyDescent="0.2">
      <c r="A145" s="1">
        <v>20220520</v>
      </c>
      <c r="B145" s="1">
        <v>4</v>
      </c>
      <c r="C145" s="1">
        <v>89</v>
      </c>
      <c r="D145" s="1">
        <v>70</v>
      </c>
      <c r="E145" s="1">
        <v>73</v>
      </c>
      <c r="F145" s="1">
        <v>96</v>
      </c>
      <c r="G145" s="1">
        <v>65</v>
      </c>
      <c r="I145" s="1">
        <v>69</v>
      </c>
      <c r="L145" s="19">
        <v>0</v>
      </c>
      <c r="M145" s="2"/>
      <c r="N145" s="2"/>
      <c r="P145" s="1">
        <v>76</v>
      </c>
      <c r="Q145" s="1">
        <v>75</v>
      </c>
      <c r="R145" s="1">
        <v>76</v>
      </c>
      <c r="S145" s="1">
        <v>75</v>
      </c>
      <c r="V145" s="1">
        <v>95</v>
      </c>
      <c r="W145" s="1">
        <v>65</v>
      </c>
      <c r="X145" s="1">
        <v>93</v>
      </c>
      <c r="Y145" s="1">
        <v>68</v>
      </c>
      <c r="Z145" s="1">
        <v>88</v>
      </c>
      <c r="AA145" s="1">
        <v>72</v>
      </c>
      <c r="AC145" s="20">
        <v>9</v>
      </c>
      <c r="AD145" s="1">
        <f t="shared" si="2"/>
        <v>19.5</v>
      </c>
      <c r="AE145" s="23">
        <v>164</v>
      </c>
    </row>
    <row r="146" spans="1:37" x14ac:dyDescent="0.2">
      <c r="A146" s="1">
        <v>20220521</v>
      </c>
      <c r="B146" s="1">
        <v>4</v>
      </c>
      <c r="C146" s="1">
        <v>89</v>
      </c>
      <c r="D146" s="1">
        <v>72</v>
      </c>
      <c r="E146" s="1">
        <v>73</v>
      </c>
      <c r="F146" s="1">
        <v>92</v>
      </c>
      <c r="G146" s="1">
        <v>55</v>
      </c>
      <c r="I146" s="1">
        <v>64</v>
      </c>
      <c r="L146" s="19">
        <v>0</v>
      </c>
      <c r="M146" s="2"/>
      <c r="N146" s="2"/>
      <c r="P146" s="1">
        <v>79</v>
      </c>
      <c r="Q146" s="1">
        <v>75</v>
      </c>
      <c r="R146" s="1">
        <v>78</v>
      </c>
      <c r="S146" s="1">
        <v>76</v>
      </c>
      <c r="V146" s="1">
        <v>94</v>
      </c>
      <c r="W146" s="1">
        <v>65</v>
      </c>
      <c r="X146" s="1">
        <v>96</v>
      </c>
      <c r="Y146" s="1">
        <v>68</v>
      </c>
      <c r="Z146" s="1">
        <v>91</v>
      </c>
      <c r="AA146" s="1">
        <v>73</v>
      </c>
      <c r="AB146" s="26"/>
      <c r="AC146" s="20">
        <v>3.5</v>
      </c>
      <c r="AD146" s="1">
        <f t="shared" si="2"/>
        <v>20.5</v>
      </c>
      <c r="AE146" s="23">
        <v>173.5</v>
      </c>
    </row>
    <row r="147" spans="1:37" x14ac:dyDescent="0.2">
      <c r="A147" s="1">
        <v>20220522</v>
      </c>
      <c r="B147" s="1">
        <v>4</v>
      </c>
      <c r="C147" s="1">
        <v>88</v>
      </c>
      <c r="D147" s="1">
        <v>65</v>
      </c>
      <c r="E147" s="1">
        <v>67</v>
      </c>
      <c r="F147" s="1">
        <v>92</v>
      </c>
      <c r="G147" s="1">
        <v>61</v>
      </c>
      <c r="I147" s="1">
        <v>60</v>
      </c>
      <c r="L147" s="19">
        <v>1.41</v>
      </c>
      <c r="M147" s="2"/>
      <c r="N147" s="2"/>
      <c r="P147" s="1">
        <v>79</v>
      </c>
      <c r="Q147" s="1">
        <v>75</v>
      </c>
      <c r="R147" s="1">
        <v>78</v>
      </c>
      <c r="S147" s="1">
        <v>75</v>
      </c>
      <c r="V147" s="1">
        <v>91</v>
      </c>
      <c r="W147" s="1">
        <v>68</v>
      </c>
      <c r="X147" s="1">
        <v>92</v>
      </c>
      <c r="Y147" s="1">
        <v>69</v>
      </c>
      <c r="Z147" s="1">
        <v>88</v>
      </c>
      <c r="AA147" s="1">
        <v>72</v>
      </c>
      <c r="AC147" s="20">
        <v>5</v>
      </c>
      <c r="AD147" s="1">
        <f t="shared" si="2"/>
        <v>16.5</v>
      </c>
      <c r="AE147" s="23">
        <v>194.5</v>
      </c>
    </row>
    <row r="148" spans="1:37" x14ac:dyDescent="0.2">
      <c r="A148" s="1">
        <v>20220523</v>
      </c>
      <c r="B148" s="1">
        <v>4</v>
      </c>
      <c r="C148" s="1">
        <v>68</v>
      </c>
      <c r="D148" s="1">
        <v>59</v>
      </c>
      <c r="E148" s="1">
        <v>61</v>
      </c>
      <c r="F148" s="1">
        <v>69</v>
      </c>
      <c r="G148" s="1">
        <v>55</v>
      </c>
      <c r="I148" s="1">
        <v>58</v>
      </c>
      <c r="L148" s="19">
        <v>0</v>
      </c>
      <c r="M148" s="2"/>
      <c r="N148" s="2"/>
      <c r="P148" s="1">
        <v>73</v>
      </c>
      <c r="Q148" s="1">
        <v>72</v>
      </c>
      <c r="R148" s="1">
        <v>75</v>
      </c>
      <c r="S148" s="1">
        <v>72</v>
      </c>
      <c r="V148" s="1">
        <v>67</v>
      </c>
      <c r="W148" s="1">
        <v>60</v>
      </c>
      <c r="X148" s="1">
        <v>71</v>
      </c>
      <c r="Y148" s="1">
        <v>62</v>
      </c>
      <c r="Z148" s="1">
        <v>73</v>
      </c>
      <c r="AA148" s="1">
        <v>66</v>
      </c>
      <c r="AC148" s="20">
        <v>5.5</v>
      </c>
      <c r="AD148" s="1">
        <f t="shared" si="2"/>
        <v>3.5</v>
      </c>
      <c r="AE148" s="23">
        <v>195</v>
      </c>
    </row>
    <row r="149" spans="1:37" x14ac:dyDescent="0.2">
      <c r="A149" s="1">
        <v>20220524</v>
      </c>
      <c r="B149" s="1">
        <v>4</v>
      </c>
      <c r="C149" s="1">
        <v>70</v>
      </c>
      <c r="D149" s="1">
        <v>61</v>
      </c>
      <c r="E149" s="1">
        <v>64</v>
      </c>
      <c r="F149" s="1">
        <v>75</v>
      </c>
      <c r="G149" s="1">
        <v>57</v>
      </c>
      <c r="I149" s="1">
        <v>60</v>
      </c>
      <c r="L149" s="19">
        <v>0</v>
      </c>
      <c r="M149" s="2"/>
      <c r="N149" s="2"/>
      <c r="P149" s="1">
        <v>72</v>
      </c>
      <c r="Q149" s="1">
        <v>71</v>
      </c>
      <c r="R149" s="1">
        <v>72</v>
      </c>
      <c r="S149" s="1">
        <v>71</v>
      </c>
      <c r="V149" s="1">
        <v>71</v>
      </c>
      <c r="W149" s="1">
        <v>59</v>
      </c>
      <c r="X149" s="1">
        <v>73</v>
      </c>
      <c r="Y149" s="1">
        <v>63</v>
      </c>
      <c r="Z149" s="1">
        <v>73</v>
      </c>
      <c r="AA149" s="1">
        <v>66</v>
      </c>
      <c r="AC149" s="20">
        <v>5.5</v>
      </c>
      <c r="AD149" s="1">
        <f t="shared" si="2"/>
        <v>5.5</v>
      </c>
      <c r="AE149" s="23">
        <v>206.5</v>
      </c>
    </row>
    <row r="150" spans="1:37" x14ac:dyDescent="0.2">
      <c r="A150" s="1">
        <v>20220525</v>
      </c>
      <c r="B150" s="1">
        <v>4</v>
      </c>
      <c r="C150" s="1">
        <v>78</v>
      </c>
      <c r="D150" s="1">
        <v>64</v>
      </c>
      <c r="E150" s="1">
        <v>68</v>
      </c>
      <c r="F150" s="1">
        <v>82</v>
      </c>
      <c r="G150" s="1">
        <v>59</v>
      </c>
      <c r="I150" s="1">
        <v>65</v>
      </c>
      <c r="L150" s="19">
        <v>1.63</v>
      </c>
      <c r="M150" s="2"/>
      <c r="N150" s="2"/>
      <c r="P150" s="1">
        <v>63</v>
      </c>
      <c r="Q150" s="1">
        <v>61</v>
      </c>
      <c r="R150" s="1">
        <v>733</v>
      </c>
      <c r="S150" s="1">
        <v>71</v>
      </c>
      <c r="T150" s="1">
        <v>70</v>
      </c>
      <c r="U150" s="1">
        <v>70</v>
      </c>
      <c r="V150" s="1">
        <v>77</v>
      </c>
      <c r="W150" s="1">
        <v>62</v>
      </c>
      <c r="X150" s="1">
        <v>80</v>
      </c>
      <c r="Y150" s="1">
        <v>64</v>
      </c>
      <c r="Z150" s="1">
        <v>77</v>
      </c>
      <c r="AA150" s="1">
        <v>67</v>
      </c>
      <c r="AC150" s="20">
        <v>6.5</v>
      </c>
      <c r="AD150" s="1">
        <f t="shared" si="2"/>
        <v>11</v>
      </c>
      <c r="AE150" s="23">
        <v>217</v>
      </c>
    </row>
    <row r="151" spans="1:37" x14ac:dyDescent="0.2">
      <c r="A151" s="1">
        <v>20220526</v>
      </c>
      <c r="B151" s="1">
        <v>4</v>
      </c>
      <c r="C151" s="1">
        <v>80</v>
      </c>
      <c r="D151" s="1">
        <v>68</v>
      </c>
      <c r="E151" s="1">
        <v>68</v>
      </c>
      <c r="F151" s="1">
        <v>83</v>
      </c>
      <c r="G151" s="1">
        <v>62</v>
      </c>
      <c r="I151" s="1">
        <v>65</v>
      </c>
      <c r="L151" s="19">
        <v>0.6</v>
      </c>
      <c r="M151" s="2"/>
      <c r="N151" s="2"/>
      <c r="P151" s="1">
        <v>74</v>
      </c>
      <c r="Q151" s="1">
        <v>72</v>
      </c>
      <c r="R151" s="1">
        <v>73</v>
      </c>
      <c r="S151" s="1">
        <v>73</v>
      </c>
      <c r="V151" s="1">
        <v>79</v>
      </c>
      <c r="W151" s="1">
        <v>65</v>
      </c>
      <c r="X151" s="1">
        <v>79</v>
      </c>
      <c r="Y151" s="1">
        <v>66</v>
      </c>
      <c r="Z151" s="1">
        <v>77</v>
      </c>
      <c r="AA151" s="1">
        <v>70</v>
      </c>
      <c r="AC151" s="20">
        <v>2</v>
      </c>
      <c r="AD151" s="1">
        <f t="shared" si="2"/>
        <v>14</v>
      </c>
      <c r="AE151" s="23">
        <v>228</v>
      </c>
    </row>
    <row r="152" spans="1:37" x14ac:dyDescent="0.2">
      <c r="A152" s="1">
        <v>20220527</v>
      </c>
      <c r="B152" s="1">
        <v>4</v>
      </c>
      <c r="C152" s="1">
        <v>76</v>
      </c>
      <c r="D152" s="1">
        <v>56</v>
      </c>
      <c r="E152" s="1">
        <v>59</v>
      </c>
      <c r="F152" s="1">
        <v>83</v>
      </c>
      <c r="G152" s="1">
        <v>50</v>
      </c>
      <c r="I152" s="1">
        <v>53</v>
      </c>
      <c r="L152" s="21">
        <v>0.1</v>
      </c>
      <c r="M152" s="2"/>
      <c r="N152" s="2"/>
      <c r="P152" s="1">
        <v>75</v>
      </c>
      <c r="Q152" s="1">
        <v>72</v>
      </c>
      <c r="R152" s="1">
        <v>75</v>
      </c>
      <c r="S152" s="1">
        <v>72</v>
      </c>
      <c r="V152" s="1">
        <v>83</v>
      </c>
      <c r="W152" s="1">
        <v>60</v>
      </c>
      <c r="X152" s="1">
        <v>81</v>
      </c>
      <c r="Y152" s="1">
        <v>62</v>
      </c>
      <c r="Z152" s="1">
        <v>78</v>
      </c>
      <c r="AA152" s="1">
        <v>65</v>
      </c>
      <c r="AC152" s="20">
        <v>4.5</v>
      </c>
      <c r="AD152" s="1">
        <f t="shared" si="2"/>
        <v>6</v>
      </c>
      <c r="AE152" s="23">
        <v>238.5</v>
      </c>
      <c r="AK152" s="23"/>
    </row>
    <row r="153" spans="1:37" x14ac:dyDescent="0.2">
      <c r="A153" s="1">
        <v>20220528</v>
      </c>
      <c r="B153" s="1">
        <v>4</v>
      </c>
      <c r="C153" s="1">
        <v>68</v>
      </c>
      <c r="D153" s="1">
        <v>54</v>
      </c>
      <c r="E153" s="1">
        <v>66</v>
      </c>
      <c r="F153" s="1">
        <v>72</v>
      </c>
      <c r="G153" s="1">
        <v>47</v>
      </c>
      <c r="I153" s="1">
        <v>50</v>
      </c>
      <c r="L153" s="21">
        <v>0</v>
      </c>
      <c r="M153" s="2"/>
      <c r="N153" s="2"/>
      <c r="P153" s="1">
        <v>71</v>
      </c>
      <c r="Q153" s="1">
        <v>70</v>
      </c>
      <c r="R153" s="1">
        <v>73</v>
      </c>
      <c r="S153" s="1">
        <v>71</v>
      </c>
      <c r="V153" s="1">
        <v>68</v>
      </c>
      <c r="W153" s="1">
        <v>58</v>
      </c>
      <c r="X153" s="1">
        <v>72</v>
      </c>
      <c r="Y153" s="1">
        <v>60</v>
      </c>
      <c r="Z153" s="1">
        <v>71</v>
      </c>
      <c r="AA153" s="1">
        <v>66</v>
      </c>
      <c r="AC153" s="20">
        <v>10</v>
      </c>
      <c r="AD153" s="1">
        <f t="shared" si="2"/>
        <v>1</v>
      </c>
      <c r="AE153" s="23">
        <v>250</v>
      </c>
    </row>
    <row r="154" spans="1:37" x14ac:dyDescent="0.2">
      <c r="A154" s="1">
        <v>20220529</v>
      </c>
      <c r="B154" s="1">
        <v>4</v>
      </c>
      <c r="C154" s="1">
        <v>77</v>
      </c>
      <c r="D154" s="1">
        <v>58</v>
      </c>
      <c r="E154" s="1">
        <v>60</v>
      </c>
      <c r="F154" s="1">
        <v>83</v>
      </c>
      <c r="G154" s="1">
        <v>51</v>
      </c>
      <c r="I154" s="1">
        <v>56</v>
      </c>
      <c r="L154" s="21">
        <v>0</v>
      </c>
      <c r="M154" s="2"/>
      <c r="N154" s="2"/>
      <c r="P154" s="1">
        <v>74</v>
      </c>
      <c r="Q154" s="1">
        <v>64</v>
      </c>
      <c r="R154" s="1">
        <v>72</v>
      </c>
      <c r="S154" s="1">
        <v>70</v>
      </c>
      <c r="V154" s="1">
        <v>84</v>
      </c>
      <c r="W154" s="1">
        <v>60</v>
      </c>
      <c r="X154" s="1">
        <v>83</v>
      </c>
      <c r="Y154" s="1">
        <v>62</v>
      </c>
      <c r="Z154" s="1">
        <v>78</v>
      </c>
      <c r="AA154" s="1">
        <v>66</v>
      </c>
      <c r="AC154" s="20">
        <v>8</v>
      </c>
      <c r="AD154" s="1">
        <f t="shared" si="2"/>
        <v>7.5</v>
      </c>
      <c r="AE154" s="23">
        <v>262</v>
      </c>
    </row>
    <row r="155" spans="1:37" x14ac:dyDescent="0.2">
      <c r="A155" s="1">
        <v>20220530</v>
      </c>
      <c r="B155" s="1">
        <v>4</v>
      </c>
      <c r="C155" s="1">
        <v>85</v>
      </c>
      <c r="D155" s="1">
        <v>60</v>
      </c>
      <c r="E155" s="1">
        <v>67</v>
      </c>
      <c r="F155" s="1">
        <v>89</v>
      </c>
      <c r="G155" s="1">
        <v>56</v>
      </c>
      <c r="I155" s="1">
        <v>58</v>
      </c>
      <c r="L155" s="21">
        <v>0</v>
      </c>
      <c r="M155" s="2"/>
      <c r="N155" s="2"/>
      <c r="P155" s="1">
        <v>76</v>
      </c>
      <c r="Q155" s="1">
        <v>70</v>
      </c>
      <c r="R155" s="1">
        <v>75</v>
      </c>
      <c r="S155" s="1">
        <v>71</v>
      </c>
      <c r="V155" s="1">
        <v>85</v>
      </c>
      <c r="W155" s="1">
        <v>59</v>
      </c>
      <c r="X155" s="1">
        <v>86</v>
      </c>
      <c r="Y155" s="1">
        <v>62</v>
      </c>
      <c r="Z155" s="1">
        <v>82</v>
      </c>
      <c r="AA155" s="1">
        <v>65</v>
      </c>
      <c r="AC155" s="20">
        <v>7</v>
      </c>
      <c r="AD155" s="1">
        <v>0</v>
      </c>
      <c r="AE155" s="23">
        <v>274</v>
      </c>
    </row>
    <row r="156" spans="1:37" x14ac:dyDescent="0.2">
      <c r="A156" s="1">
        <v>20220531</v>
      </c>
      <c r="B156" s="1">
        <v>4</v>
      </c>
      <c r="C156" s="1">
        <v>88</v>
      </c>
      <c r="D156" s="1">
        <v>66</v>
      </c>
      <c r="E156" s="1">
        <v>66</v>
      </c>
      <c r="F156" s="1">
        <v>93</v>
      </c>
      <c r="G156" s="1">
        <v>59</v>
      </c>
      <c r="I156" s="1">
        <v>62</v>
      </c>
      <c r="L156" s="21">
        <v>0</v>
      </c>
      <c r="M156" s="2"/>
      <c r="N156" s="2"/>
      <c r="P156" s="1">
        <v>78</v>
      </c>
      <c r="Q156" s="1">
        <v>74</v>
      </c>
      <c r="R156" s="1">
        <v>77</v>
      </c>
      <c r="S156" s="1">
        <v>75</v>
      </c>
      <c r="V156" s="1">
        <v>87</v>
      </c>
      <c r="W156" s="1">
        <v>63</v>
      </c>
      <c r="X156" s="1">
        <v>86</v>
      </c>
      <c r="Y156" s="1">
        <v>62</v>
      </c>
      <c r="Z156" s="1">
        <v>83</v>
      </c>
      <c r="AA156" s="1">
        <v>70</v>
      </c>
      <c r="AC156" s="20">
        <v>10</v>
      </c>
      <c r="AD156" s="1">
        <f t="shared" si="2"/>
        <v>17</v>
      </c>
      <c r="AE156" s="23">
        <v>286.5</v>
      </c>
    </row>
    <row r="157" spans="1:37" x14ac:dyDescent="0.2">
      <c r="A157" s="1">
        <v>20220601</v>
      </c>
      <c r="B157" s="1">
        <v>4</v>
      </c>
      <c r="C157" s="1">
        <v>91</v>
      </c>
      <c r="D157" s="1">
        <v>66</v>
      </c>
      <c r="E157" s="1">
        <v>68</v>
      </c>
      <c r="F157" s="1">
        <v>96</v>
      </c>
      <c r="G157" s="1">
        <v>60</v>
      </c>
      <c r="I157" s="1">
        <v>66</v>
      </c>
      <c r="L157" s="21">
        <v>0</v>
      </c>
      <c r="M157" s="2"/>
      <c r="N157" s="2"/>
      <c r="P157" s="1">
        <v>78</v>
      </c>
      <c r="Q157" s="1">
        <v>74</v>
      </c>
      <c r="R157" s="1">
        <v>78</v>
      </c>
      <c r="S157" s="1">
        <v>75</v>
      </c>
      <c r="T157" s="1">
        <v>72</v>
      </c>
      <c r="U157" s="1">
        <v>70</v>
      </c>
      <c r="V157" s="1">
        <v>97</v>
      </c>
      <c r="W157" s="1">
        <v>63</v>
      </c>
      <c r="X157" s="1">
        <v>93</v>
      </c>
      <c r="Y157" s="1">
        <v>66</v>
      </c>
      <c r="Z157" s="1">
        <v>88</v>
      </c>
      <c r="AA157" s="1">
        <v>72</v>
      </c>
      <c r="AC157" s="20">
        <v>5.5</v>
      </c>
      <c r="AD157" s="1" t="e">
        <v>#VALUE!</v>
      </c>
      <c r="AE157" s="23">
        <v>299.5</v>
      </c>
    </row>
    <row r="158" spans="1:37" x14ac:dyDescent="0.2">
      <c r="A158" s="1">
        <v>20220602</v>
      </c>
      <c r="B158" s="1">
        <v>4</v>
      </c>
      <c r="C158" s="1">
        <v>92</v>
      </c>
      <c r="D158" s="1">
        <v>68</v>
      </c>
      <c r="E158" s="1">
        <v>69</v>
      </c>
      <c r="F158" s="1">
        <v>99</v>
      </c>
      <c r="G158" s="1">
        <v>64</v>
      </c>
      <c r="I158" s="1">
        <v>66</v>
      </c>
      <c r="L158" s="21" t="s">
        <v>99</v>
      </c>
      <c r="M158" s="2"/>
      <c r="N158" s="2"/>
      <c r="P158" s="1">
        <v>80</v>
      </c>
      <c r="Q158" s="1">
        <v>75</v>
      </c>
      <c r="R158" s="1">
        <v>79</v>
      </c>
      <c r="S158" s="1">
        <v>76</v>
      </c>
      <c r="V158" s="1">
        <v>98</v>
      </c>
      <c r="W158" s="1">
        <v>65</v>
      </c>
      <c r="X158" s="1">
        <v>95</v>
      </c>
      <c r="Y158" s="1">
        <v>70</v>
      </c>
      <c r="Z158" s="1">
        <v>90</v>
      </c>
      <c r="AA158" s="1">
        <v>75</v>
      </c>
      <c r="AC158" s="20">
        <v>3.5</v>
      </c>
      <c r="AD158" s="1" t="e">
        <v>#VALUE!</v>
      </c>
      <c r="AE158" s="23">
        <v>313</v>
      </c>
    </row>
    <row r="159" spans="1:37" x14ac:dyDescent="0.2">
      <c r="A159" s="1">
        <v>20220603</v>
      </c>
      <c r="B159" s="1">
        <v>4</v>
      </c>
      <c r="C159" s="1">
        <v>83</v>
      </c>
      <c r="D159" s="1">
        <v>63</v>
      </c>
      <c r="E159" s="1">
        <v>63</v>
      </c>
      <c r="F159" s="1">
        <v>91</v>
      </c>
      <c r="G159" s="1">
        <v>67</v>
      </c>
      <c r="I159" s="1">
        <v>60</v>
      </c>
      <c r="L159" s="21">
        <v>0.5</v>
      </c>
      <c r="M159" s="2"/>
      <c r="N159" s="2"/>
      <c r="P159" s="1">
        <v>79</v>
      </c>
      <c r="Q159" s="1">
        <v>75</v>
      </c>
      <c r="R159" s="1">
        <v>77</v>
      </c>
      <c r="S159" s="1">
        <v>76</v>
      </c>
      <c r="V159" s="1">
        <v>83</v>
      </c>
      <c r="W159" s="1">
        <v>63</v>
      </c>
      <c r="X159" s="1">
        <v>85</v>
      </c>
      <c r="Y159" s="1">
        <v>66</v>
      </c>
      <c r="Z159" s="1">
        <v>83</v>
      </c>
      <c r="AA159" s="1">
        <v>70</v>
      </c>
      <c r="AC159" s="20">
        <v>5</v>
      </c>
      <c r="AD159" s="1" t="e">
        <v>#VALUE!</v>
      </c>
      <c r="AE159" s="23">
        <v>327</v>
      </c>
    </row>
    <row r="160" spans="1:37" x14ac:dyDescent="0.2">
      <c r="A160" s="1">
        <v>20220604</v>
      </c>
      <c r="B160" s="1">
        <v>4</v>
      </c>
      <c r="C160" s="1">
        <v>83</v>
      </c>
      <c r="D160" s="1">
        <v>55</v>
      </c>
      <c r="E160" s="1">
        <v>75</v>
      </c>
      <c r="F160" s="1">
        <v>89</v>
      </c>
      <c r="G160" s="1">
        <v>47</v>
      </c>
      <c r="I160" s="1">
        <v>51</v>
      </c>
      <c r="L160" s="21">
        <v>0</v>
      </c>
      <c r="M160" s="2"/>
      <c r="N160" s="2"/>
      <c r="P160" s="1">
        <v>78</v>
      </c>
      <c r="Q160" s="1">
        <v>75</v>
      </c>
      <c r="R160" s="1">
        <v>77</v>
      </c>
      <c r="S160" s="1">
        <v>75</v>
      </c>
      <c r="V160" s="1">
        <v>89</v>
      </c>
      <c r="W160" s="1">
        <v>60</v>
      </c>
      <c r="X160" s="1">
        <v>97</v>
      </c>
      <c r="Y160" s="1">
        <v>62</v>
      </c>
      <c r="Z160" s="1">
        <v>85</v>
      </c>
      <c r="AA160" s="1">
        <v>68</v>
      </c>
      <c r="AC160" s="20">
        <v>3</v>
      </c>
      <c r="AD160" s="1" t="e">
        <v>#VALUE!</v>
      </c>
      <c r="AE160" s="23">
        <v>340.5</v>
      </c>
    </row>
    <row r="161" spans="1:31" x14ac:dyDescent="0.2">
      <c r="A161" s="1">
        <v>20220605</v>
      </c>
      <c r="B161" s="1">
        <v>4</v>
      </c>
      <c r="C161" s="1">
        <v>85</v>
      </c>
      <c r="D161" s="1">
        <v>59</v>
      </c>
      <c r="E161" s="1">
        <v>75</v>
      </c>
      <c r="F161" s="1">
        <v>89</v>
      </c>
      <c r="G161" s="1">
        <v>52</v>
      </c>
      <c r="I161" s="1">
        <v>56</v>
      </c>
      <c r="L161" s="21">
        <v>0</v>
      </c>
      <c r="M161" s="2"/>
      <c r="N161" s="2"/>
      <c r="P161" s="1">
        <v>77</v>
      </c>
      <c r="Q161" s="1">
        <v>73</v>
      </c>
      <c r="R161" s="1">
        <v>77</v>
      </c>
      <c r="S161" s="1">
        <v>74</v>
      </c>
      <c r="V161" s="1">
        <v>91</v>
      </c>
      <c r="W161" s="1">
        <v>63</v>
      </c>
      <c r="X161" s="1">
        <v>92</v>
      </c>
      <c r="Y161" s="1">
        <v>64</v>
      </c>
      <c r="Z161" s="1">
        <v>86</v>
      </c>
      <c r="AA161" s="1">
        <v>70</v>
      </c>
      <c r="AC161" s="20">
        <v>8</v>
      </c>
      <c r="AD161" s="1" t="e">
        <v>#VALUE!</v>
      </c>
      <c r="AE161" s="23">
        <v>354.5</v>
      </c>
    </row>
    <row r="162" spans="1:31" x14ac:dyDescent="0.2">
      <c r="A162" s="1">
        <v>20220606</v>
      </c>
      <c r="B162" s="1">
        <v>4</v>
      </c>
      <c r="C162" s="1">
        <v>88</v>
      </c>
      <c r="D162" s="1">
        <v>69</v>
      </c>
      <c r="E162" s="1">
        <v>70</v>
      </c>
      <c r="F162" s="1">
        <v>96</v>
      </c>
      <c r="G162" s="1">
        <v>62</v>
      </c>
      <c r="I162" s="1">
        <v>66</v>
      </c>
      <c r="L162" s="21">
        <v>0</v>
      </c>
      <c r="M162" s="2"/>
      <c r="N162" s="2"/>
      <c r="P162" s="1">
        <v>79</v>
      </c>
      <c r="Q162" s="1">
        <v>73</v>
      </c>
      <c r="R162" s="1">
        <v>76</v>
      </c>
      <c r="S162" s="1">
        <v>74</v>
      </c>
      <c r="V162" s="1">
        <v>97</v>
      </c>
      <c r="W162" s="1">
        <v>70</v>
      </c>
      <c r="X162" s="1">
        <v>95</v>
      </c>
      <c r="Y162" s="1">
        <v>70</v>
      </c>
      <c r="Z162" s="1">
        <v>90</v>
      </c>
      <c r="AA162" s="1">
        <v>73</v>
      </c>
      <c r="AC162" s="20">
        <v>8.5</v>
      </c>
      <c r="AD162" s="1" t="e">
        <v>#VALUE!</v>
      </c>
      <c r="AE162" s="23">
        <v>368.5</v>
      </c>
    </row>
    <row r="163" spans="1:31" x14ac:dyDescent="0.2">
      <c r="A163" s="1">
        <v>20220607</v>
      </c>
      <c r="B163" s="1">
        <v>4</v>
      </c>
      <c r="C163" s="1">
        <v>86</v>
      </c>
      <c r="D163" s="1">
        <v>70</v>
      </c>
      <c r="E163" s="1">
        <v>71</v>
      </c>
      <c r="F163" s="1">
        <v>90</v>
      </c>
      <c r="G163" s="1">
        <v>64</v>
      </c>
      <c r="I163" s="1">
        <v>66</v>
      </c>
      <c r="L163" s="21">
        <v>0.4</v>
      </c>
      <c r="M163" s="2"/>
      <c r="N163" s="2"/>
      <c r="P163" s="1">
        <v>78</v>
      </c>
      <c r="Q163" s="1">
        <v>76</v>
      </c>
      <c r="R163" s="1">
        <v>77</v>
      </c>
      <c r="S163" s="1">
        <v>77</v>
      </c>
      <c r="V163" s="1">
        <v>90</v>
      </c>
      <c r="W163" s="1">
        <v>68</v>
      </c>
      <c r="X163" s="1">
        <v>87</v>
      </c>
      <c r="Y163" s="1">
        <v>71</v>
      </c>
      <c r="Z163" s="1">
        <v>82</v>
      </c>
      <c r="AA163" s="1">
        <v>75</v>
      </c>
      <c r="AC163" s="20">
        <v>12</v>
      </c>
      <c r="AD163" s="1" t="e">
        <v>#VALUE!</v>
      </c>
      <c r="AE163" s="23">
        <v>382.5</v>
      </c>
    </row>
    <row r="164" spans="1:31" x14ac:dyDescent="0.2">
      <c r="A164" s="1">
        <v>20220608</v>
      </c>
      <c r="B164" s="1">
        <v>4</v>
      </c>
      <c r="C164" s="1">
        <v>89</v>
      </c>
      <c r="D164" s="1">
        <v>65</v>
      </c>
      <c r="E164" s="1">
        <v>75</v>
      </c>
      <c r="F164" s="1">
        <v>94</v>
      </c>
      <c r="G164" s="1">
        <v>63</v>
      </c>
      <c r="I164" s="1">
        <v>66</v>
      </c>
      <c r="L164" s="21">
        <v>0.65</v>
      </c>
      <c r="M164" s="2"/>
      <c r="N164" s="2"/>
      <c r="P164" s="1">
        <v>79</v>
      </c>
      <c r="Q164" s="1">
        <v>78</v>
      </c>
      <c r="R164" s="1">
        <v>79</v>
      </c>
      <c r="S164" s="1">
        <v>78</v>
      </c>
      <c r="T164" s="1">
        <v>74</v>
      </c>
      <c r="U164" s="1">
        <v>72</v>
      </c>
      <c r="V164" s="1">
        <v>93</v>
      </c>
      <c r="W164" s="1">
        <v>69</v>
      </c>
      <c r="X164" s="1">
        <v>91</v>
      </c>
      <c r="Y164" s="1">
        <v>69</v>
      </c>
      <c r="Z164" s="1">
        <v>85</v>
      </c>
      <c r="AA164" s="1">
        <v>75</v>
      </c>
      <c r="AC164" s="20">
        <v>9.5</v>
      </c>
      <c r="AD164" s="1" t="e">
        <v>#VALUE!</v>
      </c>
      <c r="AE164" s="23">
        <v>397</v>
      </c>
    </row>
    <row r="165" spans="1:31" x14ac:dyDescent="0.2">
      <c r="A165" s="1">
        <v>20220609</v>
      </c>
      <c r="B165" s="1">
        <v>4</v>
      </c>
      <c r="C165" s="1">
        <v>85</v>
      </c>
      <c r="D165" s="1">
        <v>66</v>
      </c>
      <c r="E165" s="1">
        <v>66</v>
      </c>
      <c r="F165" s="1">
        <v>88</v>
      </c>
      <c r="G165" s="1">
        <v>61</v>
      </c>
      <c r="I165" s="1">
        <v>64</v>
      </c>
      <c r="L165" s="21">
        <v>0</v>
      </c>
      <c r="M165" s="2"/>
      <c r="N165" s="2"/>
      <c r="P165" s="1">
        <v>77</v>
      </c>
      <c r="Q165" s="1">
        <v>76</v>
      </c>
      <c r="R165" s="1">
        <v>77</v>
      </c>
      <c r="S165" s="1">
        <v>76</v>
      </c>
      <c r="V165" s="1">
        <v>85</v>
      </c>
      <c r="W165" s="1">
        <v>65</v>
      </c>
      <c r="X165" s="1">
        <v>84</v>
      </c>
      <c r="Y165" s="1">
        <v>64</v>
      </c>
      <c r="Z165" s="1">
        <v>82</v>
      </c>
      <c r="AA165" s="1">
        <v>72</v>
      </c>
      <c r="AC165" s="20">
        <v>10</v>
      </c>
      <c r="AD165" s="1" t="e">
        <v>#VALUE!</v>
      </c>
      <c r="AE165" s="23">
        <v>412</v>
      </c>
    </row>
    <row r="166" spans="1:31" x14ac:dyDescent="0.2">
      <c r="A166" s="1">
        <v>20220610</v>
      </c>
      <c r="B166" s="1">
        <v>4</v>
      </c>
      <c r="C166" s="1">
        <v>84</v>
      </c>
      <c r="D166" s="1">
        <v>60</v>
      </c>
      <c r="E166" s="1">
        <v>60</v>
      </c>
      <c r="F166" s="1">
        <v>90</v>
      </c>
      <c r="G166" s="1">
        <v>52</v>
      </c>
      <c r="I166" s="1">
        <v>56</v>
      </c>
      <c r="L166" s="21">
        <v>0</v>
      </c>
      <c r="M166" s="2"/>
      <c r="N166" s="2"/>
      <c r="P166" s="1">
        <v>80</v>
      </c>
      <c r="Q166" s="1">
        <v>76</v>
      </c>
      <c r="R166" s="1">
        <v>78</v>
      </c>
      <c r="S166" s="1">
        <v>76</v>
      </c>
      <c r="V166" s="1">
        <v>87</v>
      </c>
      <c r="W166" s="1">
        <v>65</v>
      </c>
      <c r="X166" s="1">
        <v>87</v>
      </c>
      <c r="Y166" s="1">
        <v>63</v>
      </c>
      <c r="Z166" s="1">
        <v>83</v>
      </c>
      <c r="AA166" s="1">
        <v>70</v>
      </c>
      <c r="AC166" s="20">
        <v>15.5</v>
      </c>
      <c r="AD166" s="1" t="e">
        <v>#VALUE!</v>
      </c>
      <c r="AE166" s="23">
        <v>427</v>
      </c>
    </row>
    <row r="167" spans="1:31" x14ac:dyDescent="0.2">
      <c r="A167" s="1">
        <v>20220611</v>
      </c>
      <c r="B167" s="1">
        <v>4</v>
      </c>
      <c r="C167" s="1">
        <v>81</v>
      </c>
      <c r="D167" s="1">
        <v>60</v>
      </c>
      <c r="E167" s="1">
        <v>72</v>
      </c>
      <c r="F167" s="1">
        <v>84</v>
      </c>
      <c r="G167" s="1">
        <v>54</v>
      </c>
      <c r="I167" s="1">
        <v>58</v>
      </c>
      <c r="L167" s="19">
        <v>0</v>
      </c>
      <c r="M167" s="2"/>
      <c r="N167" s="2"/>
      <c r="P167" s="1">
        <v>76</v>
      </c>
      <c r="Q167" s="1">
        <v>75</v>
      </c>
      <c r="R167" s="1">
        <v>76</v>
      </c>
      <c r="S167" s="1">
        <v>75</v>
      </c>
      <c r="V167" s="1">
        <v>80</v>
      </c>
      <c r="W167" s="1">
        <v>62</v>
      </c>
      <c r="X167" s="1">
        <v>82</v>
      </c>
      <c r="Y167" s="1">
        <v>65</v>
      </c>
      <c r="Z167" s="1">
        <v>79</v>
      </c>
      <c r="AA167" s="1">
        <v>69</v>
      </c>
      <c r="AC167" s="20">
        <v>19</v>
      </c>
      <c r="AD167" s="1" t="e">
        <v>#VALUE!</v>
      </c>
      <c r="AE167" s="23">
        <v>442</v>
      </c>
    </row>
    <row r="168" spans="1:31" x14ac:dyDescent="0.2">
      <c r="A168" s="1">
        <v>20220612</v>
      </c>
      <c r="B168" s="1">
        <v>4</v>
      </c>
      <c r="C168" s="1">
        <v>87</v>
      </c>
      <c r="D168" s="1">
        <v>68</v>
      </c>
      <c r="E168" s="1">
        <v>75</v>
      </c>
      <c r="F168" s="1">
        <v>92</v>
      </c>
      <c r="G168" s="1">
        <v>62</v>
      </c>
      <c r="I168" s="1">
        <v>65</v>
      </c>
      <c r="L168" s="19">
        <v>0</v>
      </c>
      <c r="M168" s="2"/>
      <c r="N168" s="2"/>
      <c r="P168" s="1">
        <v>81</v>
      </c>
      <c r="Q168" s="1">
        <v>74</v>
      </c>
      <c r="R168" s="1">
        <v>79</v>
      </c>
      <c r="S168" s="1">
        <v>75</v>
      </c>
      <c r="V168" s="1">
        <v>91</v>
      </c>
      <c r="W168" s="1">
        <v>68</v>
      </c>
      <c r="X168" s="1">
        <v>93</v>
      </c>
      <c r="Y168" s="1">
        <v>70</v>
      </c>
      <c r="Z168" s="1">
        <v>89</v>
      </c>
      <c r="AA168" s="1">
        <v>71</v>
      </c>
      <c r="AC168" s="20">
        <v>14.5</v>
      </c>
      <c r="AD168" s="1" t="e">
        <v>#VALUE!</v>
      </c>
      <c r="AE168" s="23">
        <v>457.5</v>
      </c>
    </row>
    <row r="169" spans="1:31" x14ac:dyDescent="0.2">
      <c r="A169" s="1">
        <v>20220613</v>
      </c>
      <c r="B169" s="1">
        <v>4</v>
      </c>
      <c r="C169" s="1">
        <v>93</v>
      </c>
      <c r="D169" s="1">
        <v>75</v>
      </c>
      <c r="E169" s="1">
        <v>76</v>
      </c>
      <c r="F169" s="1">
        <v>96</v>
      </c>
      <c r="G169" s="1">
        <v>70</v>
      </c>
      <c r="I169" s="1">
        <v>74</v>
      </c>
      <c r="L169" s="19">
        <v>0</v>
      </c>
      <c r="M169" s="2"/>
      <c r="N169" s="2"/>
      <c r="P169" s="1">
        <v>82</v>
      </c>
      <c r="Q169" s="1">
        <v>74</v>
      </c>
      <c r="R169" s="1">
        <v>80</v>
      </c>
      <c r="S169" s="1">
        <v>77</v>
      </c>
      <c r="V169" s="1">
        <v>96</v>
      </c>
      <c r="W169" s="1">
        <v>74</v>
      </c>
      <c r="X169" s="1">
        <v>94</v>
      </c>
      <c r="Y169" s="1">
        <v>73</v>
      </c>
      <c r="Z169" s="1">
        <v>89</v>
      </c>
      <c r="AA169" s="1">
        <v>74</v>
      </c>
      <c r="AC169" s="20">
        <v>19.5</v>
      </c>
      <c r="AD169" s="1" t="e">
        <v>#VALUE!</v>
      </c>
      <c r="AE169" s="23">
        <v>473</v>
      </c>
    </row>
    <row r="170" spans="1:31" x14ac:dyDescent="0.2">
      <c r="A170" s="1">
        <v>20220614</v>
      </c>
      <c r="B170" s="1">
        <v>4</v>
      </c>
      <c r="C170" s="1">
        <v>97</v>
      </c>
      <c r="D170" s="1">
        <v>75</v>
      </c>
      <c r="E170" s="1">
        <v>81</v>
      </c>
      <c r="F170" s="1">
        <v>103</v>
      </c>
      <c r="G170" s="1">
        <v>70</v>
      </c>
      <c r="I170" s="1">
        <v>73</v>
      </c>
      <c r="L170" s="19">
        <v>0</v>
      </c>
      <c r="M170" s="2"/>
      <c r="N170" s="2"/>
      <c r="P170" s="1">
        <v>84</v>
      </c>
      <c r="Q170" s="1">
        <v>81</v>
      </c>
      <c r="R170" s="1">
        <v>83</v>
      </c>
      <c r="S170" s="1">
        <v>81</v>
      </c>
      <c r="V170" s="1">
        <v>103</v>
      </c>
      <c r="W170" s="1">
        <v>74</v>
      </c>
      <c r="X170" s="1">
        <v>101</v>
      </c>
      <c r="Y170" s="1">
        <v>73</v>
      </c>
      <c r="Z170" s="1">
        <v>96</v>
      </c>
      <c r="AA170" s="1">
        <v>79</v>
      </c>
      <c r="AC170" s="20">
        <v>15.5</v>
      </c>
      <c r="AD170" s="1" t="e">
        <v>#VALUE!</v>
      </c>
      <c r="AE170" s="23">
        <v>489</v>
      </c>
    </row>
    <row r="171" spans="1:31" x14ac:dyDescent="0.2">
      <c r="A171" s="1">
        <v>20220615</v>
      </c>
      <c r="B171" s="1">
        <v>4</v>
      </c>
      <c r="L171" s="19"/>
      <c r="M171" s="2"/>
      <c r="N171" s="2"/>
      <c r="AC171" s="20">
        <v>16</v>
      </c>
      <c r="AD171" s="1" t="e">
        <v>#VALUE!</v>
      </c>
      <c r="AE171" s="23">
        <v>505.5</v>
      </c>
    </row>
    <row r="172" spans="1:31" x14ac:dyDescent="0.2">
      <c r="A172" s="1">
        <v>20220616</v>
      </c>
      <c r="B172" s="1">
        <v>4</v>
      </c>
      <c r="L172" s="19"/>
      <c r="M172" s="2"/>
      <c r="N172" s="2"/>
      <c r="AC172" s="20">
        <v>16</v>
      </c>
      <c r="AD172" s="1" t="e">
        <v>#VALUE!</v>
      </c>
      <c r="AE172" s="23">
        <v>521.5</v>
      </c>
    </row>
    <row r="173" spans="1:31" x14ac:dyDescent="0.2">
      <c r="A173" s="1">
        <v>20220617</v>
      </c>
      <c r="B173" s="1">
        <v>4</v>
      </c>
      <c r="L173" s="19"/>
      <c r="M173" s="2"/>
      <c r="N173" s="2"/>
      <c r="AC173" s="20">
        <v>15</v>
      </c>
      <c r="AD173" s="1" t="e">
        <v>#VALUE!</v>
      </c>
      <c r="AE173" s="23">
        <v>538</v>
      </c>
    </row>
    <row r="174" spans="1:31" x14ac:dyDescent="0.2">
      <c r="A174" s="1">
        <v>20220619</v>
      </c>
      <c r="B174" s="1">
        <v>4</v>
      </c>
      <c r="L174" s="19"/>
      <c r="M174" s="2"/>
      <c r="N174" s="2"/>
      <c r="AC174" s="20">
        <v>15</v>
      </c>
      <c r="AD174" s="1" t="e">
        <v>#VALUE!</v>
      </c>
      <c r="AE174" s="23">
        <v>555</v>
      </c>
    </row>
    <row r="175" spans="1:31" x14ac:dyDescent="0.2">
      <c r="A175" s="1">
        <v>20220619</v>
      </c>
      <c r="B175" s="1">
        <v>4</v>
      </c>
      <c r="L175" s="19"/>
      <c r="M175" s="2"/>
      <c r="N175" s="2"/>
      <c r="AC175" s="20">
        <v>16</v>
      </c>
      <c r="AD175" s="1" t="e">
        <v>#VALUE!</v>
      </c>
      <c r="AE175" s="23">
        <v>572</v>
      </c>
    </row>
    <row r="176" spans="1:31" x14ac:dyDescent="0.2">
      <c r="A176" s="1">
        <v>20220620</v>
      </c>
      <c r="B176" s="1">
        <v>4</v>
      </c>
      <c r="L176" s="19"/>
      <c r="M176" s="2"/>
      <c r="N176" s="2"/>
      <c r="AC176" s="20">
        <v>13.5</v>
      </c>
      <c r="AD176" s="1" t="e">
        <v>#VALUE!</v>
      </c>
      <c r="AE176" s="23">
        <v>589</v>
      </c>
    </row>
    <row r="177" spans="1:31" x14ac:dyDescent="0.2">
      <c r="A177" s="1">
        <v>20220621</v>
      </c>
      <c r="B177" s="1">
        <v>4</v>
      </c>
      <c r="L177" s="19"/>
      <c r="M177" s="2"/>
      <c r="N177" s="2"/>
      <c r="AC177" s="20">
        <v>8</v>
      </c>
      <c r="AD177" s="1" t="e">
        <v>#VALUE!</v>
      </c>
      <c r="AE177" s="23">
        <v>606.5</v>
      </c>
    </row>
    <row r="178" spans="1:31" x14ac:dyDescent="0.2">
      <c r="A178" s="1">
        <v>20220622</v>
      </c>
      <c r="B178" s="1">
        <v>4</v>
      </c>
      <c r="L178" s="19"/>
      <c r="M178" s="2"/>
      <c r="N178" s="2"/>
      <c r="AC178" s="20">
        <v>10</v>
      </c>
      <c r="AD178" s="1" t="e">
        <v>#VALUE!</v>
      </c>
      <c r="AE178" s="23">
        <v>623.5</v>
      </c>
    </row>
    <row r="179" spans="1:31" x14ac:dyDescent="0.2">
      <c r="A179" s="1">
        <v>20220623</v>
      </c>
      <c r="B179" s="1">
        <v>4</v>
      </c>
      <c r="L179" s="19"/>
      <c r="M179" s="2"/>
      <c r="N179" s="2"/>
      <c r="AC179" s="20">
        <v>13</v>
      </c>
      <c r="AD179" s="1" t="e">
        <v>#VALUE!</v>
      </c>
      <c r="AE179" s="23">
        <v>640.5</v>
      </c>
    </row>
    <row r="180" spans="1:31" x14ac:dyDescent="0.2">
      <c r="A180" s="1">
        <v>20220624</v>
      </c>
      <c r="B180" s="1">
        <v>4</v>
      </c>
      <c r="L180" s="19"/>
      <c r="M180" s="2"/>
      <c r="N180" s="2"/>
      <c r="AC180" s="20">
        <v>17.5</v>
      </c>
      <c r="AD180" s="1" t="e">
        <v>#VALUE!</v>
      </c>
      <c r="AE180" s="23">
        <v>658.5</v>
      </c>
    </row>
    <row r="181" spans="1:31" x14ac:dyDescent="0.2">
      <c r="A181" s="1">
        <v>20220625</v>
      </c>
      <c r="B181" s="1">
        <v>4</v>
      </c>
      <c r="L181" s="19"/>
      <c r="M181" s="2"/>
      <c r="N181" s="2"/>
      <c r="AC181" s="20">
        <v>20.5</v>
      </c>
      <c r="AD181" s="1" t="e">
        <v>#VALUE!</v>
      </c>
      <c r="AE181" s="23">
        <v>676</v>
      </c>
    </row>
    <row r="182" spans="1:31" x14ac:dyDescent="0.2">
      <c r="A182" s="1">
        <v>20220626</v>
      </c>
      <c r="B182" s="1">
        <v>4</v>
      </c>
      <c r="L182" s="19"/>
      <c r="M182" s="2"/>
      <c r="N182" s="2"/>
      <c r="AC182" s="20">
        <v>19.5</v>
      </c>
      <c r="AD182" s="1" t="e">
        <v>#VALUE!</v>
      </c>
      <c r="AE182" s="23">
        <v>693.5</v>
      </c>
    </row>
    <row r="183" spans="1:31" x14ac:dyDescent="0.2">
      <c r="A183" s="1">
        <v>20220627</v>
      </c>
      <c r="B183" s="1">
        <v>4</v>
      </c>
      <c r="L183" s="19"/>
      <c r="M183" s="2"/>
      <c r="N183" s="2"/>
      <c r="AC183" s="20">
        <v>13.5</v>
      </c>
      <c r="AD183" s="1" t="e">
        <v>#VALUE!</v>
      </c>
      <c r="AE183" s="23">
        <v>711</v>
      </c>
    </row>
    <row r="184" spans="1:31" x14ac:dyDescent="0.2">
      <c r="A184" s="1">
        <v>20220628</v>
      </c>
      <c r="B184" s="1">
        <v>4</v>
      </c>
      <c r="L184" s="19"/>
      <c r="M184" s="2"/>
      <c r="N184" s="2"/>
      <c r="AC184" s="20">
        <v>11.5</v>
      </c>
      <c r="AD184" s="1" t="e">
        <v>#VALUE!</v>
      </c>
      <c r="AE184" s="23">
        <v>729</v>
      </c>
    </row>
    <row r="185" spans="1:31" x14ac:dyDescent="0.2">
      <c r="A185" s="1">
        <v>20220629</v>
      </c>
      <c r="B185" s="1">
        <v>4</v>
      </c>
      <c r="L185" s="19"/>
      <c r="M185" s="2"/>
      <c r="N185" s="2"/>
      <c r="AC185" s="20">
        <v>15.5</v>
      </c>
      <c r="AD185" s="1" t="e">
        <v>#VALUE!</v>
      </c>
      <c r="AE185" s="23">
        <v>746.5</v>
      </c>
    </row>
    <row r="186" spans="1:31" x14ac:dyDescent="0.2">
      <c r="A186" s="1">
        <v>20220630</v>
      </c>
      <c r="B186" s="1">
        <v>4</v>
      </c>
      <c r="L186" s="19"/>
      <c r="M186" s="2"/>
      <c r="N186" s="2"/>
      <c r="AC186" s="20">
        <v>19</v>
      </c>
      <c r="AD186" s="1" t="e">
        <v>#VALUE!</v>
      </c>
      <c r="AE186" s="23">
        <v>764.5</v>
      </c>
    </row>
    <row r="187" spans="1:31" x14ac:dyDescent="0.2">
      <c r="A187" s="1">
        <v>20220701</v>
      </c>
      <c r="B187" s="1">
        <v>4</v>
      </c>
      <c r="L187" s="19"/>
      <c r="M187" s="2"/>
      <c r="N187" s="2"/>
      <c r="AC187" s="20">
        <v>15.5</v>
      </c>
      <c r="AD187" s="1" t="e">
        <v>#VALUE!</v>
      </c>
      <c r="AE187" s="23">
        <v>783.5</v>
      </c>
    </row>
    <row r="188" spans="1:31" x14ac:dyDescent="0.2">
      <c r="A188" s="1">
        <v>20220702</v>
      </c>
      <c r="B188" s="1">
        <v>4</v>
      </c>
      <c r="L188" s="19"/>
      <c r="M188" s="2"/>
      <c r="N188" s="2"/>
      <c r="AC188" s="20">
        <v>17</v>
      </c>
      <c r="AD188" s="1" t="e">
        <v>#VALUE!</v>
      </c>
      <c r="AE188" s="23">
        <v>802.5</v>
      </c>
    </row>
    <row r="189" spans="1:31" x14ac:dyDescent="0.2">
      <c r="A189" s="1">
        <v>20220703</v>
      </c>
      <c r="B189" s="1">
        <v>4</v>
      </c>
      <c r="L189" s="19"/>
      <c r="M189" s="2"/>
      <c r="N189" s="2"/>
      <c r="AC189" s="20">
        <v>19</v>
      </c>
      <c r="AD189" s="1" t="e">
        <v>#VALUE!</v>
      </c>
      <c r="AE189" s="23">
        <v>821.5</v>
      </c>
    </row>
    <row r="190" spans="1:31" x14ac:dyDescent="0.2">
      <c r="A190" s="1">
        <v>20220704</v>
      </c>
      <c r="B190" s="1">
        <v>4</v>
      </c>
      <c r="L190" s="19"/>
      <c r="M190" s="2"/>
      <c r="N190" s="2"/>
      <c r="AC190" s="20">
        <v>21</v>
      </c>
      <c r="AD190" s="1" t="e">
        <v>#VALUE!</v>
      </c>
      <c r="AE190" s="23">
        <v>840</v>
      </c>
    </row>
    <row r="191" spans="1:31" x14ac:dyDescent="0.2">
      <c r="A191" s="1">
        <v>20220705</v>
      </c>
      <c r="B191" s="1">
        <v>4</v>
      </c>
      <c r="L191" s="19"/>
      <c r="M191" s="2"/>
      <c r="N191" s="2"/>
      <c r="AC191" s="20">
        <v>20</v>
      </c>
      <c r="AD191" s="1" t="e">
        <v>#VALUE!</v>
      </c>
      <c r="AE191" s="23">
        <v>858.5</v>
      </c>
    </row>
    <row r="192" spans="1:31" x14ac:dyDescent="0.2">
      <c r="A192" s="1">
        <v>20220706</v>
      </c>
      <c r="B192" s="1">
        <v>4</v>
      </c>
      <c r="L192" s="19"/>
      <c r="M192" s="2"/>
      <c r="N192" s="2"/>
      <c r="AC192" s="20">
        <v>19.5</v>
      </c>
      <c r="AD192" s="1" t="e">
        <v>#VALUE!</v>
      </c>
      <c r="AE192" s="23">
        <v>877.5</v>
      </c>
    </row>
    <row r="193" spans="1:31" x14ac:dyDescent="0.2">
      <c r="A193" s="1">
        <v>20220707</v>
      </c>
      <c r="B193" s="1">
        <v>4</v>
      </c>
      <c r="L193" s="19"/>
      <c r="M193" s="2"/>
      <c r="N193" s="2"/>
      <c r="AC193" s="20">
        <v>20.5</v>
      </c>
      <c r="AD193" s="1" t="e">
        <v>#VALUE!</v>
      </c>
      <c r="AE193" s="23">
        <v>897.5</v>
      </c>
    </row>
    <row r="194" spans="1:31" x14ac:dyDescent="0.2">
      <c r="A194" s="1">
        <v>20220708</v>
      </c>
      <c r="B194" s="1">
        <v>4</v>
      </c>
      <c r="L194" s="21"/>
      <c r="M194" s="2"/>
      <c r="N194" s="2"/>
      <c r="AC194" s="20">
        <v>22</v>
      </c>
      <c r="AD194" s="1" t="e">
        <v>#VALUE!</v>
      </c>
      <c r="AE194" s="23">
        <v>919</v>
      </c>
    </row>
    <row r="195" spans="1:31" x14ac:dyDescent="0.2">
      <c r="A195" s="1">
        <v>20220709</v>
      </c>
      <c r="B195" s="1">
        <v>4</v>
      </c>
      <c r="L195" s="19"/>
      <c r="M195" s="2"/>
      <c r="N195" s="2"/>
      <c r="AC195" s="20">
        <v>23</v>
      </c>
      <c r="AD195" s="1" t="e">
        <v>#VALUE!</v>
      </c>
      <c r="AE195" s="23">
        <v>938.5</v>
      </c>
    </row>
    <row r="196" spans="1:31" x14ac:dyDescent="0.2">
      <c r="A196" s="1">
        <v>20220710</v>
      </c>
      <c r="B196" s="1">
        <v>4</v>
      </c>
      <c r="L196" s="19"/>
      <c r="M196" s="2"/>
      <c r="N196" s="2"/>
      <c r="AC196" s="20">
        <v>22</v>
      </c>
      <c r="AD196" s="1" t="e">
        <v>#VALUE!</v>
      </c>
      <c r="AE196" s="23">
        <v>958.5</v>
      </c>
    </row>
    <row r="197" spans="1:31" x14ac:dyDescent="0.2">
      <c r="A197" s="1">
        <v>20220711</v>
      </c>
      <c r="B197" s="1">
        <v>4</v>
      </c>
      <c r="L197" s="19"/>
      <c r="M197" s="2"/>
      <c r="N197" s="2"/>
      <c r="AC197" s="20">
        <v>20</v>
      </c>
      <c r="AD197" s="1" t="e">
        <v>#VALUE!</v>
      </c>
      <c r="AE197" s="23">
        <v>978</v>
      </c>
    </row>
    <row r="198" spans="1:31" x14ac:dyDescent="0.2">
      <c r="A198" s="1">
        <v>20220712</v>
      </c>
      <c r="B198" s="1">
        <v>4</v>
      </c>
      <c r="L198" s="19"/>
      <c r="M198" s="2"/>
      <c r="N198" s="2"/>
      <c r="AC198" s="20">
        <v>19.5</v>
      </c>
      <c r="AD198" s="1" t="e">
        <v>#VALUE!</v>
      </c>
      <c r="AE198" s="23">
        <v>997.5</v>
      </c>
    </row>
    <row r="199" spans="1:31" x14ac:dyDescent="0.2">
      <c r="A199" s="1">
        <v>20220713</v>
      </c>
      <c r="B199" s="1">
        <v>4</v>
      </c>
      <c r="L199" s="19"/>
      <c r="M199" s="2"/>
      <c r="N199" s="2"/>
      <c r="AC199" s="20">
        <v>21.5</v>
      </c>
      <c r="AD199" s="1" t="e">
        <v>#VALUE!</v>
      </c>
      <c r="AE199" s="23">
        <v>1017</v>
      </c>
    </row>
    <row r="200" spans="1:31" x14ac:dyDescent="0.2">
      <c r="A200" s="1">
        <v>20220714</v>
      </c>
      <c r="B200" s="1">
        <v>4</v>
      </c>
      <c r="L200" s="19"/>
      <c r="M200" s="2"/>
      <c r="N200" s="2"/>
      <c r="AC200" s="20">
        <v>19</v>
      </c>
      <c r="AD200" s="1" t="e">
        <v>#VALUE!</v>
      </c>
      <c r="AE200" s="23">
        <v>1036.5</v>
      </c>
    </row>
    <row r="201" spans="1:31" x14ac:dyDescent="0.2">
      <c r="A201" s="1">
        <v>20220715</v>
      </c>
      <c r="B201" s="1">
        <v>4</v>
      </c>
      <c r="L201" s="19"/>
      <c r="M201" s="2"/>
      <c r="N201" s="2"/>
      <c r="AC201" s="20">
        <v>23</v>
      </c>
      <c r="AD201" s="1" t="e">
        <v>#VALUE!</v>
      </c>
      <c r="AE201" s="23">
        <v>1056</v>
      </c>
    </row>
    <row r="202" spans="1:31" x14ac:dyDescent="0.2">
      <c r="A202" s="1">
        <v>20220716</v>
      </c>
      <c r="B202" s="1">
        <v>4</v>
      </c>
      <c r="L202" s="19"/>
      <c r="M202" s="2"/>
      <c r="N202" s="2"/>
      <c r="AC202" s="20">
        <v>26</v>
      </c>
      <c r="AD202" s="1" t="e">
        <v>#VALUE!</v>
      </c>
      <c r="AE202" s="23">
        <v>1075.5</v>
      </c>
    </row>
    <row r="203" spans="1:31" x14ac:dyDescent="0.2">
      <c r="A203" s="1">
        <v>20220717</v>
      </c>
      <c r="B203" s="1">
        <v>4</v>
      </c>
      <c r="L203" s="19"/>
      <c r="M203" s="2"/>
      <c r="N203" s="2"/>
      <c r="AC203" s="20">
        <v>20.5</v>
      </c>
      <c r="AD203" s="1" t="e">
        <v>#VALUE!</v>
      </c>
      <c r="AE203" s="23">
        <v>1095.5</v>
      </c>
    </row>
    <row r="204" spans="1:31" x14ac:dyDescent="0.2">
      <c r="A204" s="1">
        <v>20220719</v>
      </c>
      <c r="B204" s="1">
        <v>4</v>
      </c>
      <c r="L204" s="21"/>
      <c r="M204" s="2"/>
      <c r="N204" s="2"/>
      <c r="AC204" s="20">
        <v>19</v>
      </c>
      <c r="AD204" s="1" t="e">
        <v>#VALUE!</v>
      </c>
      <c r="AE204" s="23">
        <v>1116.5</v>
      </c>
    </row>
    <row r="205" spans="1:31" x14ac:dyDescent="0.2">
      <c r="A205" s="1">
        <v>20220719</v>
      </c>
      <c r="B205" s="1">
        <v>4</v>
      </c>
      <c r="L205" s="19"/>
      <c r="M205" s="2"/>
      <c r="N205" s="2"/>
      <c r="AC205" s="20">
        <v>17.5</v>
      </c>
      <c r="AD205" s="1" t="e">
        <v>#VALUE!</v>
      </c>
      <c r="AE205" s="23">
        <v>1137</v>
      </c>
    </row>
    <row r="206" spans="1:31" x14ac:dyDescent="0.2">
      <c r="A206" s="1">
        <v>20220720</v>
      </c>
      <c r="B206" s="1">
        <v>4</v>
      </c>
      <c r="L206" s="19"/>
      <c r="M206" s="2"/>
      <c r="N206" s="2"/>
      <c r="AC206" s="20">
        <v>20.5</v>
      </c>
      <c r="AD206" s="1" t="e">
        <v>#VALUE!</v>
      </c>
      <c r="AE206" s="23">
        <v>1157</v>
      </c>
    </row>
    <row r="207" spans="1:31" x14ac:dyDescent="0.2">
      <c r="A207" s="1">
        <v>20220721</v>
      </c>
      <c r="B207" s="1">
        <v>4</v>
      </c>
      <c r="L207" s="19"/>
      <c r="M207" s="2"/>
      <c r="N207" s="2"/>
      <c r="AC207" s="20">
        <v>22.5</v>
      </c>
      <c r="AD207" s="1" t="e">
        <v>#VALUE!</v>
      </c>
      <c r="AE207" s="23">
        <v>1177</v>
      </c>
    </row>
    <row r="208" spans="1:31" x14ac:dyDescent="0.2">
      <c r="A208" s="1">
        <v>20220722</v>
      </c>
      <c r="B208" s="1">
        <v>4</v>
      </c>
      <c r="L208" s="19"/>
      <c r="M208" s="2"/>
      <c r="N208" s="2"/>
      <c r="AC208" s="20">
        <v>17.5</v>
      </c>
      <c r="AD208" s="1" t="e">
        <v>#VALUE!</v>
      </c>
      <c r="AE208" s="23">
        <v>1197</v>
      </c>
    </row>
    <row r="209" spans="1:31" x14ac:dyDescent="0.2">
      <c r="A209" s="1">
        <v>20220723</v>
      </c>
      <c r="B209" s="1">
        <v>4</v>
      </c>
      <c r="L209" s="19"/>
      <c r="M209" s="2"/>
      <c r="N209" s="2"/>
      <c r="AC209" s="20">
        <v>14</v>
      </c>
      <c r="AD209" s="1" t="e">
        <v>#VALUE!</v>
      </c>
      <c r="AE209" s="23">
        <v>1217</v>
      </c>
    </row>
    <row r="210" spans="1:31" x14ac:dyDescent="0.2">
      <c r="A210" s="1">
        <v>20220724</v>
      </c>
      <c r="B210" s="1">
        <v>4</v>
      </c>
      <c r="L210" s="19"/>
      <c r="M210" s="2"/>
      <c r="N210" s="2"/>
      <c r="AC210" s="20">
        <v>12</v>
      </c>
      <c r="AD210" s="1" t="e">
        <v>#VALUE!</v>
      </c>
      <c r="AE210" s="23">
        <v>1236.5</v>
      </c>
    </row>
    <row r="211" spans="1:31" x14ac:dyDescent="0.2">
      <c r="A211" s="1">
        <v>20220725</v>
      </c>
      <c r="B211" s="1">
        <v>4</v>
      </c>
      <c r="L211" s="19"/>
      <c r="M211" s="2"/>
      <c r="N211" s="2"/>
      <c r="AC211" s="20">
        <v>14.5</v>
      </c>
      <c r="AD211" s="1" t="e">
        <v>#VALUE!</v>
      </c>
      <c r="AE211" s="23">
        <v>1256.5</v>
      </c>
    </row>
    <row r="212" spans="1:31" x14ac:dyDescent="0.2">
      <c r="A212" s="1">
        <v>20220726</v>
      </c>
      <c r="B212" s="1">
        <v>4</v>
      </c>
      <c r="L212" s="19"/>
      <c r="M212" s="2"/>
      <c r="N212" s="2"/>
      <c r="AC212" s="20">
        <v>16.5</v>
      </c>
      <c r="AD212" s="1" t="e">
        <v>#VALUE!</v>
      </c>
      <c r="AE212" s="23">
        <v>1276</v>
      </c>
    </row>
    <row r="213" spans="1:31" x14ac:dyDescent="0.2">
      <c r="A213" s="1">
        <v>20220727</v>
      </c>
      <c r="B213" s="1">
        <v>4</v>
      </c>
      <c r="L213" s="19"/>
      <c r="M213" s="2"/>
      <c r="N213" s="2"/>
      <c r="AC213" s="20">
        <v>21</v>
      </c>
      <c r="AD213" s="1" t="e">
        <v>#VALUE!</v>
      </c>
      <c r="AE213" s="23">
        <v>1295</v>
      </c>
    </row>
    <row r="214" spans="1:31" x14ac:dyDescent="0.2">
      <c r="A214" s="1">
        <v>20220728</v>
      </c>
      <c r="B214" s="1">
        <v>4</v>
      </c>
      <c r="L214" s="19"/>
      <c r="M214" s="2"/>
      <c r="N214" s="2"/>
      <c r="AC214" s="20">
        <v>24.5</v>
      </c>
      <c r="AD214" s="1" t="e">
        <v>#VALUE!</v>
      </c>
      <c r="AE214" s="23">
        <v>1314</v>
      </c>
    </row>
    <row r="215" spans="1:31" x14ac:dyDescent="0.2">
      <c r="A215" s="1">
        <v>20220729</v>
      </c>
      <c r="B215" s="1">
        <v>4</v>
      </c>
      <c r="L215" s="19"/>
      <c r="M215" s="2"/>
      <c r="N215" s="2"/>
      <c r="AC215" s="20">
        <v>15</v>
      </c>
      <c r="AD215" s="1" t="e">
        <v>#VALUE!</v>
      </c>
      <c r="AE215" s="23">
        <v>1333</v>
      </c>
    </row>
    <row r="216" spans="1:31" x14ac:dyDescent="0.2">
      <c r="A216" s="1">
        <v>20220730</v>
      </c>
      <c r="B216" s="1">
        <v>4</v>
      </c>
      <c r="L216" s="19"/>
      <c r="M216" s="2"/>
      <c r="N216" s="2"/>
      <c r="AC216" s="20">
        <v>17.5</v>
      </c>
      <c r="AD216" s="1" t="e">
        <v>#VALUE!</v>
      </c>
      <c r="AE216" s="23">
        <v>1351.5</v>
      </c>
    </row>
    <row r="217" spans="1:31" x14ac:dyDescent="0.2">
      <c r="A217" s="1">
        <v>20220731</v>
      </c>
      <c r="B217" s="1">
        <v>4</v>
      </c>
      <c r="L217" s="19"/>
      <c r="M217" s="2"/>
      <c r="N217" s="2"/>
      <c r="AC217" s="20">
        <v>19.5</v>
      </c>
      <c r="AD217" s="1" t="e">
        <v>#VALUE!</v>
      </c>
      <c r="AE217" s="23">
        <v>1369.5</v>
      </c>
    </row>
    <row r="218" spans="1:31" x14ac:dyDescent="0.2">
      <c r="A218" s="1">
        <v>20220801</v>
      </c>
      <c r="B218" s="1">
        <v>4</v>
      </c>
      <c r="L218" s="19"/>
      <c r="M218" s="2"/>
      <c r="N218" s="2"/>
      <c r="AC218" s="20">
        <v>19.5</v>
      </c>
      <c r="AD218" s="1" t="e">
        <v>#VALUE!</v>
      </c>
      <c r="AE218" s="23">
        <v>1387.5</v>
      </c>
    </row>
    <row r="219" spans="1:31" x14ac:dyDescent="0.2">
      <c r="A219" s="1">
        <v>20220802</v>
      </c>
      <c r="B219" s="1">
        <v>4</v>
      </c>
      <c r="H219" s="2"/>
      <c r="L219" s="19"/>
      <c r="M219" s="2"/>
      <c r="N219" s="2"/>
      <c r="AC219" s="20">
        <v>17.5</v>
      </c>
      <c r="AD219" s="1" t="e">
        <v>#VALUE!</v>
      </c>
      <c r="AE219" s="23">
        <v>1405.5</v>
      </c>
    </row>
    <row r="220" spans="1:31" x14ac:dyDescent="0.2">
      <c r="A220" s="1">
        <v>20220803</v>
      </c>
      <c r="B220" s="1">
        <v>4</v>
      </c>
      <c r="L220" s="19"/>
      <c r="M220" s="2"/>
      <c r="N220" s="2"/>
      <c r="AC220" s="20">
        <v>14.5</v>
      </c>
      <c r="AD220" s="1" t="e">
        <v>#VALUE!</v>
      </c>
      <c r="AE220" s="23">
        <v>1423.5</v>
      </c>
    </row>
    <row r="221" spans="1:31" x14ac:dyDescent="0.2">
      <c r="A221" s="1">
        <v>20220804</v>
      </c>
      <c r="B221" s="1">
        <v>4</v>
      </c>
      <c r="L221" s="19"/>
      <c r="M221" s="2"/>
      <c r="N221" s="2"/>
      <c r="AC221" s="20">
        <v>19</v>
      </c>
      <c r="AD221" s="1" t="e">
        <v>#VALUE!</v>
      </c>
      <c r="AE221" s="23">
        <v>1442</v>
      </c>
    </row>
    <row r="222" spans="1:31" x14ac:dyDescent="0.2">
      <c r="A222" s="1">
        <v>20220805</v>
      </c>
      <c r="B222" s="1">
        <v>4</v>
      </c>
      <c r="L222" s="19"/>
      <c r="M222" s="2"/>
      <c r="N222" s="2"/>
      <c r="AC222" s="20">
        <v>19</v>
      </c>
      <c r="AD222" s="1" t="e">
        <v>#VALUE!</v>
      </c>
      <c r="AE222" s="23">
        <v>1460.5</v>
      </c>
    </row>
    <row r="223" spans="1:31" x14ac:dyDescent="0.2">
      <c r="A223" s="1">
        <v>20220806</v>
      </c>
      <c r="B223" s="1">
        <v>4</v>
      </c>
      <c r="L223" s="19"/>
      <c r="M223" s="2"/>
      <c r="N223" s="2"/>
      <c r="AC223" s="20">
        <v>20.5</v>
      </c>
      <c r="AD223" s="1" t="e">
        <v>#VALUE!</v>
      </c>
      <c r="AE223" s="23">
        <v>1478.5</v>
      </c>
    </row>
    <row r="224" spans="1:31" x14ac:dyDescent="0.2">
      <c r="A224" s="1">
        <v>20220807</v>
      </c>
      <c r="B224" s="1">
        <v>4</v>
      </c>
      <c r="L224" s="21"/>
      <c r="M224" s="2"/>
      <c r="N224" s="2"/>
      <c r="AC224" s="20">
        <v>17</v>
      </c>
      <c r="AD224" s="1" t="e">
        <v>#VALUE!</v>
      </c>
      <c r="AE224" s="23">
        <v>1497</v>
      </c>
    </row>
    <row r="225" spans="1:31" x14ac:dyDescent="0.2">
      <c r="A225" s="1">
        <v>20220808</v>
      </c>
      <c r="B225" s="1">
        <v>4</v>
      </c>
      <c r="L225" s="21"/>
      <c r="M225" s="2"/>
      <c r="N225" s="2"/>
      <c r="AC225" s="20">
        <v>16.5</v>
      </c>
      <c r="AD225" s="1" t="e">
        <v>#VALUE!</v>
      </c>
      <c r="AE225" s="23">
        <v>1515.5</v>
      </c>
    </row>
    <row r="226" spans="1:31" x14ac:dyDescent="0.2">
      <c r="A226" s="1">
        <v>20220809</v>
      </c>
      <c r="B226" s="1">
        <v>4</v>
      </c>
      <c r="L226" s="21"/>
      <c r="M226" s="2"/>
      <c r="N226" s="2"/>
      <c r="AC226" s="20">
        <v>16</v>
      </c>
      <c r="AD226" s="1" t="e">
        <v>#VALUE!</v>
      </c>
      <c r="AE226" s="23">
        <v>1534</v>
      </c>
    </row>
    <row r="227" spans="1:31" x14ac:dyDescent="0.2">
      <c r="A227" s="1">
        <v>20220810</v>
      </c>
      <c r="B227" s="1">
        <v>4</v>
      </c>
      <c r="L227" s="21"/>
      <c r="M227" s="2"/>
      <c r="N227" s="2"/>
      <c r="AC227" s="20">
        <v>16</v>
      </c>
      <c r="AD227" s="1" t="e">
        <v>#VALUE!</v>
      </c>
      <c r="AE227" s="23">
        <v>1552.5</v>
      </c>
    </row>
    <row r="228" spans="1:31" x14ac:dyDescent="0.2">
      <c r="A228" s="1">
        <v>20220811</v>
      </c>
      <c r="B228" s="1">
        <v>4</v>
      </c>
      <c r="L228" s="21"/>
      <c r="M228" s="2"/>
      <c r="N228" s="2"/>
      <c r="AC228" s="20">
        <v>14.5</v>
      </c>
      <c r="AD228" s="1" t="e">
        <v>#VALUE!</v>
      </c>
      <c r="AE228" s="23">
        <v>1571</v>
      </c>
    </row>
    <row r="229" spans="1:31" x14ac:dyDescent="0.2">
      <c r="A229" s="1">
        <v>20220812</v>
      </c>
      <c r="B229" s="1">
        <v>4</v>
      </c>
      <c r="L229" s="21"/>
      <c r="M229" s="2"/>
      <c r="N229" s="2"/>
      <c r="AC229" s="20">
        <v>15</v>
      </c>
      <c r="AD229" s="1" t="e">
        <v>#VALUE!</v>
      </c>
      <c r="AE229" s="23">
        <v>1589</v>
      </c>
    </row>
    <row r="230" spans="1:31" x14ac:dyDescent="0.2">
      <c r="A230" s="1">
        <v>20220813</v>
      </c>
      <c r="B230" s="1">
        <v>4</v>
      </c>
      <c r="L230" s="21"/>
      <c r="M230" s="2"/>
      <c r="N230" s="2"/>
      <c r="AC230" s="20">
        <v>16.5</v>
      </c>
      <c r="AD230" s="1" t="e">
        <v>#VALUE!</v>
      </c>
      <c r="AE230" s="23">
        <v>1607</v>
      </c>
    </row>
    <row r="231" spans="1:31" x14ac:dyDescent="0.2">
      <c r="A231" s="1">
        <v>20220814</v>
      </c>
      <c r="B231" s="1">
        <v>4</v>
      </c>
      <c r="L231" s="21"/>
      <c r="M231" s="2"/>
      <c r="N231" s="2"/>
      <c r="AC231" s="20">
        <v>20.5</v>
      </c>
      <c r="AD231" s="1" t="e">
        <v>#VALUE!</v>
      </c>
      <c r="AE231" s="23">
        <v>1624.5</v>
      </c>
    </row>
    <row r="232" spans="1:31" x14ac:dyDescent="0.2">
      <c r="A232" s="1">
        <v>20220815</v>
      </c>
      <c r="B232" s="1">
        <v>4</v>
      </c>
      <c r="L232" s="21"/>
      <c r="M232" s="2"/>
      <c r="N232" s="2"/>
      <c r="AC232" s="20">
        <v>20</v>
      </c>
      <c r="AD232" s="1" t="e">
        <v>#VALUE!</v>
      </c>
      <c r="AE232" s="23">
        <v>1642.5</v>
      </c>
    </row>
    <row r="233" spans="1:31" x14ac:dyDescent="0.2">
      <c r="A233" s="1">
        <v>20220816</v>
      </c>
      <c r="B233" s="1">
        <v>4</v>
      </c>
      <c r="L233" s="21"/>
      <c r="M233" s="2"/>
      <c r="N233" s="2"/>
      <c r="AC233" s="20">
        <v>21</v>
      </c>
      <c r="AD233" s="1" t="e">
        <v>#VALUE!</v>
      </c>
      <c r="AE233" s="23">
        <v>1661.5</v>
      </c>
    </row>
    <row r="234" spans="1:31" x14ac:dyDescent="0.2">
      <c r="A234" s="1">
        <v>20220817</v>
      </c>
      <c r="B234" s="1">
        <v>4</v>
      </c>
      <c r="L234" s="21"/>
      <c r="M234" s="2"/>
      <c r="N234" s="2"/>
      <c r="AC234" s="20">
        <v>22</v>
      </c>
      <c r="AD234" s="1" t="e">
        <v>#VALUE!</v>
      </c>
      <c r="AE234" s="23">
        <v>1681</v>
      </c>
    </row>
    <row r="235" spans="1:31" x14ac:dyDescent="0.2">
      <c r="A235" s="1">
        <v>20220819</v>
      </c>
      <c r="B235" s="1">
        <v>4</v>
      </c>
      <c r="L235" s="21"/>
      <c r="M235" s="2"/>
      <c r="N235" s="2"/>
      <c r="AC235" s="20">
        <v>22.5</v>
      </c>
      <c r="AD235" s="1" t="e">
        <v>#VALUE!</v>
      </c>
      <c r="AE235" s="23">
        <v>1700</v>
      </c>
    </row>
    <row r="236" spans="1:31" x14ac:dyDescent="0.2">
      <c r="A236" s="1">
        <v>20220819</v>
      </c>
      <c r="B236" s="1">
        <v>4</v>
      </c>
      <c r="L236" s="21"/>
      <c r="M236" s="2"/>
      <c r="N236" s="2"/>
      <c r="AC236" s="20">
        <v>21.5</v>
      </c>
      <c r="AD236" s="1" t="e">
        <v>#VALUE!</v>
      </c>
      <c r="AE236" s="23">
        <v>1719</v>
      </c>
    </row>
    <row r="237" spans="1:31" x14ac:dyDescent="0.2">
      <c r="A237" s="1">
        <v>20220820</v>
      </c>
      <c r="B237" s="1">
        <v>4</v>
      </c>
      <c r="L237" s="21"/>
      <c r="M237" s="2"/>
      <c r="N237" s="2"/>
      <c r="AC237" s="20">
        <v>21</v>
      </c>
      <c r="AD237" s="1" t="e">
        <v>#VALUE!</v>
      </c>
      <c r="AE237" s="23">
        <v>1736</v>
      </c>
    </row>
    <row r="238" spans="1:31" x14ac:dyDescent="0.2">
      <c r="A238" s="1">
        <v>20220821</v>
      </c>
      <c r="B238" s="1">
        <v>4</v>
      </c>
      <c r="L238" s="21"/>
      <c r="M238" s="2"/>
      <c r="N238" s="2"/>
      <c r="AC238" s="20">
        <v>22.5</v>
      </c>
      <c r="AD238" s="1" t="e">
        <v>#VALUE!</v>
      </c>
      <c r="AE238" s="23">
        <v>1754</v>
      </c>
    </row>
    <row r="239" spans="1:31" x14ac:dyDescent="0.2">
      <c r="A239" s="1">
        <v>20220822</v>
      </c>
      <c r="B239" s="1">
        <v>4</v>
      </c>
      <c r="L239" s="21"/>
      <c r="M239" s="2"/>
      <c r="N239" s="2"/>
      <c r="AC239" s="20">
        <v>23.5</v>
      </c>
      <c r="AD239" s="1" t="e">
        <v>#VALUE!</v>
      </c>
      <c r="AE239" s="23">
        <v>1771.5</v>
      </c>
    </row>
    <row r="240" spans="1:31" x14ac:dyDescent="0.2">
      <c r="A240" s="1">
        <v>20220823</v>
      </c>
      <c r="B240" s="1">
        <v>4</v>
      </c>
      <c r="L240" s="21"/>
      <c r="M240" s="2"/>
      <c r="N240" s="2"/>
      <c r="AC240" s="20">
        <v>19</v>
      </c>
      <c r="AD240" s="1" t="e">
        <v>#VALUE!</v>
      </c>
      <c r="AE240" s="23">
        <v>1789.5</v>
      </c>
    </row>
    <row r="241" spans="1:31" x14ac:dyDescent="0.2">
      <c r="A241" s="1">
        <v>20220824</v>
      </c>
      <c r="B241" s="1">
        <v>4</v>
      </c>
      <c r="L241" s="21"/>
      <c r="M241" s="2"/>
      <c r="N241" s="2"/>
      <c r="AC241" s="20">
        <v>19</v>
      </c>
      <c r="AD241" s="1" t="e">
        <v>#VALUE!</v>
      </c>
      <c r="AE241" s="23">
        <v>1908</v>
      </c>
    </row>
    <row r="242" spans="1:31" x14ac:dyDescent="0.2">
      <c r="A242" s="1">
        <v>20220825</v>
      </c>
      <c r="B242" s="1">
        <v>4</v>
      </c>
      <c r="L242" s="21"/>
      <c r="M242" s="2"/>
      <c r="N242" s="2"/>
      <c r="AC242" s="20">
        <v>19</v>
      </c>
      <c r="AD242" s="1" t="e">
        <v>#VALUE!</v>
      </c>
      <c r="AE242" s="23">
        <v>1927</v>
      </c>
    </row>
    <row r="243" spans="1:31" x14ac:dyDescent="0.2">
      <c r="A243" s="1">
        <v>20220826</v>
      </c>
      <c r="B243" s="1">
        <v>4</v>
      </c>
      <c r="L243" s="21"/>
      <c r="M243" s="2"/>
      <c r="N243" s="2"/>
      <c r="AC243" s="20">
        <v>23</v>
      </c>
      <c r="AD243" s="1" t="e">
        <v>#VALUE!</v>
      </c>
      <c r="AE243" s="23">
        <v>1945.5</v>
      </c>
    </row>
    <row r="244" spans="1:31" x14ac:dyDescent="0.2">
      <c r="A244" s="1">
        <v>20220827</v>
      </c>
      <c r="B244" s="1">
        <v>4</v>
      </c>
      <c r="L244" s="21"/>
      <c r="M244" s="2"/>
      <c r="N244" s="2"/>
      <c r="AC244" s="20">
        <v>23.5</v>
      </c>
      <c r="AD244" s="1" t="e">
        <v>#VALUE!</v>
      </c>
      <c r="AE244" s="23">
        <v>1964</v>
      </c>
    </row>
    <row r="245" spans="1:31" x14ac:dyDescent="0.2">
      <c r="A245" s="1">
        <v>20220828</v>
      </c>
      <c r="B245" s="1">
        <v>4</v>
      </c>
      <c r="L245" s="21"/>
      <c r="M245" s="2"/>
      <c r="N245" s="2"/>
      <c r="AC245" s="20">
        <v>19.5</v>
      </c>
      <c r="AD245" s="1" t="e">
        <v>#VALUE!</v>
      </c>
      <c r="AE245" s="23">
        <v>1982</v>
      </c>
    </row>
    <row r="246" spans="1:31" x14ac:dyDescent="0.2">
      <c r="A246" s="1">
        <v>20220829</v>
      </c>
      <c r="B246" s="1">
        <v>4</v>
      </c>
      <c r="L246" s="21"/>
      <c r="M246" s="2"/>
      <c r="N246" s="2"/>
      <c r="AC246" s="20">
        <v>21.5</v>
      </c>
      <c r="AD246" s="1" t="e">
        <v>#VALUE!</v>
      </c>
      <c r="AE246" s="23">
        <v>1999.5</v>
      </c>
    </row>
    <row r="247" spans="1:31" x14ac:dyDescent="0.2">
      <c r="A247" s="1">
        <v>20220830</v>
      </c>
      <c r="B247" s="1">
        <v>4</v>
      </c>
      <c r="L247" s="21"/>
      <c r="M247" s="2"/>
      <c r="N247" s="2"/>
      <c r="AC247" s="20">
        <v>21</v>
      </c>
      <c r="AD247" s="1" t="e">
        <v>#VALUE!</v>
      </c>
      <c r="AE247" s="23">
        <v>1917</v>
      </c>
    </row>
    <row r="248" spans="1:31" x14ac:dyDescent="0.2">
      <c r="A248" s="1">
        <v>20220831</v>
      </c>
      <c r="B248" s="1">
        <v>4</v>
      </c>
      <c r="L248" s="21"/>
      <c r="M248" s="2"/>
      <c r="N248" s="2"/>
      <c r="AC248" s="20">
        <v>21.5</v>
      </c>
      <c r="AD248" s="1" t="e">
        <v>#VALUE!</v>
      </c>
      <c r="AE248" s="23">
        <v>1934</v>
      </c>
    </row>
    <row r="249" spans="1:31" x14ac:dyDescent="0.2">
      <c r="A249" s="1">
        <v>20220901</v>
      </c>
      <c r="B249" s="1">
        <v>4</v>
      </c>
      <c r="L249" s="21"/>
      <c r="M249" s="2"/>
      <c r="N249" s="2"/>
      <c r="AC249" s="20">
        <v>20</v>
      </c>
      <c r="AD249" s="1" t="e">
        <v>#VALUE!</v>
      </c>
      <c r="AE249" s="23">
        <v>1951</v>
      </c>
    </row>
    <row r="250" spans="1:31" x14ac:dyDescent="0.2">
      <c r="A250" s="1">
        <v>20220902</v>
      </c>
      <c r="B250" s="1">
        <v>4</v>
      </c>
      <c r="L250" s="21"/>
      <c r="M250" s="2"/>
      <c r="N250" s="2"/>
      <c r="AC250" s="20">
        <v>20.5</v>
      </c>
      <c r="AD250" s="1" t="e">
        <v>#VALUE!</v>
      </c>
      <c r="AE250" s="23">
        <v>1967</v>
      </c>
    </row>
    <row r="251" spans="1:31" x14ac:dyDescent="0.2">
      <c r="A251" s="1">
        <v>20220903</v>
      </c>
      <c r="B251" s="1">
        <v>4</v>
      </c>
      <c r="L251" s="19"/>
      <c r="M251" s="2"/>
      <c r="N251" s="2"/>
      <c r="AC251" s="20">
        <v>16</v>
      </c>
      <c r="AD251" s="1" t="e">
        <v>#VALUE!</v>
      </c>
      <c r="AE251" s="23">
        <v>1983</v>
      </c>
    </row>
    <row r="252" spans="1:31" x14ac:dyDescent="0.2">
      <c r="A252" s="1">
        <v>20220904</v>
      </c>
      <c r="B252" s="1">
        <v>4</v>
      </c>
      <c r="L252" s="19"/>
      <c r="M252" s="2"/>
      <c r="N252" s="2"/>
      <c r="AC252" s="20">
        <v>14</v>
      </c>
      <c r="AD252" s="1" t="e">
        <v>#VALUE!</v>
      </c>
      <c r="AE252" s="23">
        <v>1998</v>
      </c>
    </row>
    <row r="253" spans="1:31" x14ac:dyDescent="0.2">
      <c r="A253" s="1">
        <v>20220905</v>
      </c>
      <c r="B253" s="1">
        <v>4</v>
      </c>
      <c r="L253" s="19"/>
      <c r="M253" s="2"/>
      <c r="N253" s="2"/>
      <c r="AC253" s="20">
        <v>9.5</v>
      </c>
      <c r="AD253" s="1" t="e">
        <v>#VALUE!</v>
      </c>
      <c r="AE253" s="23">
        <v>2013</v>
      </c>
    </row>
    <row r="254" spans="1:31" x14ac:dyDescent="0.2">
      <c r="A254" s="1">
        <v>20220906</v>
      </c>
      <c r="B254" s="1">
        <v>4</v>
      </c>
      <c r="L254" s="19"/>
      <c r="M254" s="2"/>
      <c r="N254" s="2"/>
      <c r="AC254" s="20">
        <v>11</v>
      </c>
      <c r="AD254" s="1" t="e">
        <v>#VALUE!</v>
      </c>
      <c r="AE254" s="23">
        <v>2028.5</v>
      </c>
    </row>
    <row r="255" spans="1:31" x14ac:dyDescent="0.2">
      <c r="A255" s="1">
        <v>20220907</v>
      </c>
      <c r="B255" s="1">
        <v>4</v>
      </c>
      <c r="L255" s="19"/>
      <c r="M255" s="2"/>
      <c r="N255" s="2"/>
      <c r="AC255" s="20">
        <v>12.5</v>
      </c>
      <c r="AD255" s="1" t="e">
        <v>#VALUE!</v>
      </c>
      <c r="AE255" s="23">
        <v>2044</v>
      </c>
    </row>
    <row r="256" spans="1:31" x14ac:dyDescent="0.2">
      <c r="A256" s="1">
        <v>20220908</v>
      </c>
      <c r="B256" s="1">
        <v>4</v>
      </c>
      <c r="L256" s="19"/>
      <c r="M256" s="2"/>
      <c r="N256" s="2"/>
      <c r="AC256" s="20">
        <v>8</v>
      </c>
      <c r="AD256" s="1" t="e">
        <v>#VALUE!</v>
      </c>
      <c r="AE256" s="23">
        <v>2059</v>
      </c>
    </row>
    <row r="257" spans="1:31" x14ac:dyDescent="0.2">
      <c r="A257" s="1">
        <v>20220909</v>
      </c>
      <c r="B257" s="1">
        <v>4</v>
      </c>
      <c r="L257" s="19"/>
      <c r="M257" s="2"/>
      <c r="N257" s="2"/>
      <c r="AC257" s="20">
        <v>10.5</v>
      </c>
      <c r="AD257" s="1" t="e">
        <v>#VALUE!</v>
      </c>
      <c r="AE257" s="23">
        <v>2074</v>
      </c>
    </row>
    <row r="258" spans="1:31" x14ac:dyDescent="0.2">
      <c r="A258" s="1">
        <v>20220910</v>
      </c>
      <c r="B258" s="1">
        <v>4</v>
      </c>
      <c r="L258" s="19"/>
      <c r="M258" s="2"/>
      <c r="N258" s="2"/>
      <c r="AC258" s="20">
        <v>13.5</v>
      </c>
      <c r="AD258" s="1" t="e">
        <v>#VALUE!</v>
      </c>
      <c r="AE258" s="23">
        <v>2088</v>
      </c>
    </row>
    <row r="259" spans="1:31" x14ac:dyDescent="0.2">
      <c r="A259" s="1">
        <v>20220911</v>
      </c>
      <c r="B259" s="1">
        <v>4</v>
      </c>
      <c r="L259" s="19"/>
      <c r="M259" s="2"/>
      <c r="N259" s="2"/>
      <c r="AC259" s="20">
        <v>16</v>
      </c>
      <c r="AD259" s="1" t="e">
        <v>#VALUE!</v>
      </c>
      <c r="AE259" s="23">
        <v>2101.5</v>
      </c>
    </row>
    <row r="260" spans="1:31" x14ac:dyDescent="0.2">
      <c r="A260" s="1">
        <v>20220912</v>
      </c>
      <c r="B260" s="1">
        <v>4</v>
      </c>
      <c r="L260" s="19"/>
      <c r="M260" s="2"/>
      <c r="N260" s="2"/>
      <c r="AC260" s="20">
        <v>15.5</v>
      </c>
      <c r="AD260" s="1" t="e">
        <v>#VALUE!</v>
      </c>
      <c r="AE260" s="23">
        <v>2114.5</v>
      </c>
    </row>
    <row r="261" spans="1:31" x14ac:dyDescent="0.2">
      <c r="A261" s="1">
        <v>20220913</v>
      </c>
      <c r="B261" s="1">
        <v>4</v>
      </c>
      <c r="L261" s="19"/>
      <c r="M261" s="2"/>
      <c r="N261" s="2"/>
      <c r="AC261" s="20">
        <v>15</v>
      </c>
      <c r="AD261" s="1" t="e">
        <v>#VALUE!</v>
      </c>
      <c r="AE261" s="23">
        <v>2128.5</v>
      </c>
    </row>
    <row r="262" spans="1:31" x14ac:dyDescent="0.2">
      <c r="A262" s="1">
        <v>20220914</v>
      </c>
      <c r="B262" s="1">
        <v>4</v>
      </c>
      <c r="L262" s="19"/>
      <c r="M262" s="2"/>
      <c r="N262" s="2"/>
      <c r="AC262" s="20">
        <v>12.5</v>
      </c>
      <c r="AD262" s="1" t="e">
        <v>#VALUE!</v>
      </c>
      <c r="AE262" s="23">
        <v>2140.5</v>
      </c>
    </row>
    <row r="263" spans="1:31" x14ac:dyDescent="0.2">
      <c r="A263" s="1">
        <v>20220915</v>
      </c>
      <c r="B263" s="1">
        <v>4</v>
      </c>
      <c r="L263" s="19"/>
      <c r="M263" s="2"/>
      <c r="N263" s="2"/>
      <c r="AC263" s="20">
        <v>6.5</v>
      </c>
      <c r="AD263" s="1" t="e">
        <v>#VALUE!</v>
      </c>
      <c r="AE263" s="23">
        <v>2152</v>
      </c>
    </row>
    <row r="264" spans="1:31" x14ac:dyDescent="0.2">
      <c r="A264" s="1">
        <v>20220916</v>
      </c>
      <c r="B264" s="1">
        <v>4</v>
      </c>
      <c r="L264" s="19"/>
      <c r="M264" s="2"/>
      <c r="N264" s="2"/>
      <c r="AC264" s="20">
        <v>4.5</v>
      </c>
      <c r="AD264" s="1" t="e">
        <v>#VALUE!</v>
      </c>
      <c r="AE264" s="23">
        <v>2163</v>
      </c>
    </row>
    <row r="265" spans="1:31" x14ac:dyDescent="0.2">
      <c r="A265" s="1">
        <v>20220917</v>
      </c>
      <c r="B265" s="1">
        <v>4</v>
      </c>
      <c r="L265" s="19"/>
      <c r="M265" s="2"/>
      <c r="N265" s="2"/>
      <c r="AC265" s="20">
        <v>9</v>
      </c>
      <c r="AD265" s="1" t="e">
        <v>#VALUE!</v>
      </c>
      <c r="AE265" s="23">
        <v>2174.5</v>
      </c>
    </row>
    <row r="266" spans="1:31" x14ac:dyDescent="0.2">
      <c r="A266" s="1">
        <v>20220919</v>
      </c>
      <c r="B266" s="1">
        <v>4</v>
      </c>
      <c r="L266" s="19"/>
      <c r="M266" s="2"/>
      <c r="N266" s="2"/>
      <c r="AC266" s="20">
        <v>13.5</v>
      </c>
      <c r="AD266" s="1" t="e">
        <v>#VALUE!</v>
      </c>
      <c r="AE266" s="23">
        <v>2195.5</v>
      </c>
    </row>
    <row r="267" spans="1:31" x14ac:dyDescent="0.2">
      <c r="A267" s="1">
        <v>20220919</v>
      </c>
      <c r="B267" s="1">
        <v>4</v>
      </c>
      <c r="L267" s="19"/>
      <c r="M267" s="2"/>
      <c r="N267" s="2"/>
      <c r="AC267" s="20">
        <v>3.5</v>
      </c>
      <c r="AD267" s="1" t="e">
        <v>#VALUE!</v>
      </c>
      <c r="AE267" s="23">
        <v>2195</v>
      </c>
    </row>
    <row r="268" spans="1:31" x14ac:dyDescent="0.2">
      <c r="A268" s="1">
        <v>20220920</v>
      </c>
      <c r="B268" s="1">
        <v>4</v>
      </c>
      <c r="L268" s="19"/>
      <c r="M268" s="2"/>
      <c r="N268" s="2"/>
      <c r="AC268" s="20">
        <v>6.5</v>
      </c>
      <c r="AD268" s="1" t="e">
        <v>#VALUE!</v>
      </c>
      <c r="AE268" s="23">
        <v>2204.5</v>
      </c>
    </row>
    <row r="269" spans="1:31" x14ac:dyDescent="0.2">
      <c r="A269" s="1">
        <v>20220921</v>
      </c>
      <c r="B269" s="1">
        <v>4</v>
      </c>
      <c r="L269" s="19"/>
      <c r="M269" s="2"/>
      <c r="N269" s="2"/>
      <c r="AC269" s="20">
        <v>8</v>
      </c>
      <c r="AD269" s="1" t="e">
        <v>#VALUE!</v>
      </c>
      <c r="AE269" s="23">
        <v>2213</v>
      </c>
    </row>
    <row r="270" spans="1:31" x14ac:dyDescent="0.2">
      <c r="A270" s="1">
        <v>20220922</v>
      </c>
      <c r="B270" s="1">
        <v>4</v>
      </c>
      <c r="L270" s="19"/>
      <c r="M270" s="2"/>
      <c r="N270" s="2"/>
      <c r="AC270" s="20">
        <v>9.5</v>
      </c>
      <c r="AD270" s="1" t="e">
        <v>#VALUE!</v>
      </c>
      <c r="AE270" s="23">
        <v>2219.5</v>
      </c>
    </row>
    <row r="271" spans="1:31" x14ac:dyDescent="0.2">
      <c r="A271" s="1">
        <v>20220923</v>
      </c>
      <c r="B271" s="1">
        <v>4</v>
      </c>
      <c r="L271" s="19"/>
      <c r="M271" s="2"/>
      <c r="N271" s="2"/>
      <c r="AC271" s="20">
        <v>7.5</v>
      </c>
      <c r="AD271" s="1" t="e">
        <v>#VALUE!</v>
      </c>
      <c r="AE271" s="23">
        <v>2226</v>
      </c>
    </row>
    <row r="272" spans="1:31" x14ac:dyDescent="0.2">
      <c r="A272" s="1">
        <v>20220924</v>
      </c>
      <c r="B272" s="1">
        <v>4</v>
      </c>
      <c r="L272" s="19"/>
      <c r="M272" s="2"/>
      <c r="N272" s="2"/>
      <c r="AC272" s="20">
        <v>8</v>
      </c>
      <c r="AD272" s="1" t="e">
        <v>#VALUE!</v>
      </c>
      <c r="AE272" s="23">
        <v>2232</v>
      </c>
    </row>
    <row r="273" spans="1:31" x14ac:dyDescent="0.2">
      <c r="A273" s="1">
        <v>20220925</v>
      </c>
      <c r="B273" s="1">
        <v>4</v>
      </c>
      <c r="L273" s="19"/>
      <c r="M273" s="2"/>
      <c r="N273" s="2"/>
      <c r="AC273" s="20">
        <v>8.5</v>
      </c>
      <c r="AD273" s="1" t="e">
        <v>#VALUE!</v>
      </c>
      <c r="AE273" s="23">
        <v>2238.5</v>
      </c>
    </row>
    <row r="274" spans="1:31" x14ac:dyDescent="0.2">
      <c r="A274" s="1">
        <v>20220926</v>
      </c>
      <c r="B274" s="1">
        <v>4</v>
      </c>
      <c r="L274" s="19"/>
      <c r="M274" s="2"/>
      <c r="N274" s="2"/>
      <c r="AC274" s="20">
        <v>13</v>
      </c>
      <c r="AD274" s="1" t="e">
        <v>#VALUE!</v>
      </c>
      <c r="AE274" s="23">
        <v>2246</v>
      </c>
    </row>
    <row r="275" spans="1:31" x14ac:dyDescent="0.2">
      <c r="A275" s="1">
        <v>20220927</v>
      </c>
      <c r="B275" s="1">
        <v>4</v>
      </c>
      <c r="L275" s="19"/>
      <c r="M275" s="2"/>
      <c r="N275" s="2"/>
      <c r="AC275" s="20">
        <v>8.5</v>
      </c>
      <c r="AD275" s="1" t="e">
        <v>#VALUE!</v>
      </c>
      <c r="AE275" s="23">
        <v>2254</v>
      </c>
    </row>
    <row r="276" spans="1:31" x14ac:dyDescent="0.2">
      <c r="A276" s="1">
        <v>20220928</v>
      </c>
      <c r="B276" s="1">
        <v>4</v>
      </c>
      <c r="L276" s="19"/>
      <c r="M276" s="2"/>
      <c r="N276" s="2"/>
      <c r="AC276" s="20" t="s">
        <v>49</v>
      </c>
      <c r="AD276" s="1" t="e">
        <v>#VALUE!</v>
      </c>
      <c r="AE276" s="23">
        <v>2261</v>
      </c>
    </row>
    <row r="277" spans="1:31" x14ac:dyDescent="0.2">
      <c r="A277" s="1">
        <v>20220929</v>
      </c>
      <c r="B277" s="1">
        <v>4</v>
      </c>
      <c r="L277" s="19"/>
      <c r="M277" s="2"/>
      <c r="N277" s="2"/>
      <c r="AC277" s="20" t="s">
        <v>49</v>
      </c>
      <c r="AD277" s="1" t="e">
        <v>#VALUE!</v>
      </c>
      <c r="AE277" s="23">
        <v>2268</v>
      </c>
    </row>
    <row r="278" spans="1:31" x14ac:dyDescent="0.2">
      <c r="A278" s="1">
        <v>20220930</v>
      </c>
      <c r="B278" s="1">
        <v>4</v>
      </c>
      <c r="L278" s="19"/>
      <c r="M278" s="2"/>
      <c r="N278" s="2"/>
      <c r="AC278" s="20" t="s">
        <v>49</v>
      </c>
      <c r="AD278" s="1" t="e">
        <v>#VALUE!</v>
      </c>
      <c r="AE278" s="23">
        <v>2274.5</v>
      </c>
    </row>
    <row r="279" spans="1:31" x14ac:dyDescent="0.2">
      <c r="A279" s="1">
        <v>20221001</v>
      </c>
      <c r="B279" s="1">
        <v>4</v>
      </c>
      <c r="L279" s="21"/>
      <c r="M279" s="2"/>
      <c r="N279" s="2"/>
      <c r="AC279" s="20" t="s">
        <v>49</v>
      </c>
      <c r="AD279" s="1" t="e">
        <v>#VALUE!</v>
      </c>
      <c r="AE279" s="23">
        <v>2280</v>
      </c>
    </row>
    <row r="280" spans="1:31" x14ac:dyDescent="0.2">
      <c r="A280" s="1">
        <v>20221002</v>
      </c>
      <c r="B280" s="1">
        <v>4</v>
      </c>
      <c r="L280" s="21"/>
      <c r="M280" s="2"/>
      <c r="N280" s="2"/>
      <c r="AC280" s="20" t="s">
        <v>49</v>
      </c>
      <c r="AD280" s="1" t="e">
        <v>#VALUE!</v>
      </c>
      <c r="AE280" s="23">
        <v>2285</v>
      </c>
    </row>
    <row r="281" spans="1:31" x14ac:dyDescent="0.2">
      <c r="A281" s="1">
        <v>20221003</v>
      </c>
      <c r="B281" s="1">
        <v>4</v>
      </c>
      <c r="L281" s="21"/>
      <c r="M281" s="2"/>
      <c r="N281" s="2"/>
      <c r="AC281" s="20" t="s">
        <v>49</v>
      </c>
      <c r="AD281" s="1" t="e">
        <v>#VALUE!</v>
      </c>
      <c r="AE281" s="23">
        <v>2289.5</v>
      </c>
    </row>
    <row r="282" spans="1:31" x14ac:dyDescent="0.2">
      <c r="A282" s="1">
        <v>20221004</v>
      </c>
      <c r="B282" s="1">
        <v>4</v>
      </c>
      <c r="L282" s="21"/>
      <c r="M282" s="2"/>
      <c r="N282" s="2"/>
      <c r="AC282" s="20">
        <v>1</v>
      </c>
      <c r="AD282" s="1" t="e">
        <v>#VALUE!</v>
      </c>
      <c r="AE282" s="23">
        <v>2293.5</v>
      </c>
    </row>
    <row r="283" spans="1:31" x14ac:dyDescent="0.2">
      <c r="A283" s="1">
        <v>20221005</v>
      </c>
      <c r="B283" s="1">
        <v>4</v>
      </c>
      <c r="L283" s="21"/>
      <c r="M283" s="2"/>
      <c r="N283" s="2"/>
      <c r="AC283" s="20" t="s">
        <v>49</v>
      </c>
      <c r="AD283" s="1" t="e">
        <v>#VALUE!</v>
      </c>
      <c r="AE283" s="23">
        <v>2296.5</v>
      </c>
    </row>
    <row r="284" spans="1:31" x14ac:dyDescent="0.2">
      <c r="A284" s="1">
        <v>20221006</v>
      </c>
      <c r="B284" s="1">
        <v>4</v>
      </c>
      <c r="L284" s="21"/>
      <c r="M284" s="2"/>
      <c r="N284" s="2"/>
      <c r="AC284" s="20">
        <v>7</v>
      </c>
      <c r="AD284" s="1" t="e">
        <v>#VALUE!</v>
      </c>
      <c r="AE284" s="23">
        <v>2297.5</v>
      </c>
    </row>
    <row r="285" spans="1:31" x14ac:dyDescent="0.2">
      <c r="A285" s="1">
        <v>20221007</v>
      </c>
      <c r="B285" s="1">
        <v>4</v>
      </c>
      <c r="L285" s="21"/>
      <c r="M285" s="2"/>
      <c r="N285" s="2"/>
      <c r="AC285" s="20">
        <v>7</v>
      </c>
      <c r="AD285" s="1" t="e">
        <v>#VALUE!</v>
      </c>
      <c r="AE285" s="23">
        <v>2299</v>
      </c>
    </row>
    <row r="286" spans="1:31" x14ac:dyDescent="0.2">
      <c r="A286" s="1">
        <v>20221008</v>
      </c>
      <c r="B286" s="1">
        <v>4</v>
      </c>
      <c r="L286" s="21"/>
      <c r="M286" s="2"/>
      <c r="N286" s="2"/>
      <c r="AC286" s="20">
        <v>8</v>
      </c>
      <c r="AD286" s="1" t="e">
        <v>#VALUE!</v>
      </c>
      <c r="AE286" s="23">
        <v>2300.5</v>
      </c>
    </row>
    <row r="287" spans="1:31" x14ac:dyDescent="0.2">
      <c r="A287" s="1">
        <v>20221009</v>
      </c>
      <c r="B287" s="1">
        <v>4</v>
      </c>
      <c r="L287" s="21"/>
      <c r="M287" s="2"/>
      <c r="N287" s="2"/>
      <c r="AC287" s="20">
        <v>5.5</v>
      </c>
      <c r="AD287" s="1" t="e">
        <v>#VALUE!</v>
      </c>
      <c r="AE287" s="23">
        <v>2302.5</v>
      </c>
    </row>
    <row r="288" spans="1:31" x14ac:dyDescent="0.2">
      <c r="A288" s="1">
        <v>20221010</v>
      </c>
      <c r="B288" s="1">
        <v>4</v>
      </c>
      <c r="L288" s="21"/>
      <c r="M288" s="2"/>
      <c r="N288" s="2"/>
      <c r="AC288" s="20">
        <v>8.5</v>
      </c>
      <c r="AD288" s="1" t="e">
        <v>#VALUE!</v>
      </c>
      <c r="AE288" s="23">
        <v>2304</v>
      </c>
    </row>
    <row r="289" spans="1:31" x14ac:dyDescent="0.2">
      <c r="A289" s="1">
        <v>20221011</v>
      </c>
      <c r="B289" s="1">
        <v>4</v>
      </c>
      <c r="L289" s="21"/>
      <c r="M289" s="2"/>
      <c r="N289" s="2"/>
      <c r="AC289" s="20">
        <v>9.5</v>
      </c>
      <c r="AD289" s="1" t="e">
        <v>#VALUE!</v>
      </c>
      <c r="AE289" s="23">
        <v>2305.5</v>
      </c>
    </row>
    <row r="290" spans="1:31" x14ac:dyDescent="0.2">
      <c r="A290" s="1">
        <v>20221012</v>
      </c>
      <c r="B290" s="1">
        <v>4</v>
      </c>
      <c r="L290" s="21"/>
      <c r="M290" s="2"/>
      <c r="N290" s="2"/>
      <c r="AC290" s="20">
        <v>8.5</v>
      </c>
      <c r="AD290" s="1" t="e">
        <v>#VALUE!</v>
      </c>
      <c r="AE290" s="23">
        <v>2307</v>
      </c>
    </row>
    <row r="291" spans="1:31" x14ac:dyDescent="0.2">
      <c r="A291" s="1">
        <v>20221013</v>
      </c>
      <c r="B291" s="1">
        <v>4</v>
      </c>
      <c r="L291" s="21"/>
      <c r="M291" s="2"/>
      <c r="N291" s="2"/>
      <c r="AC291" s="20">
        <v>5.5</v>
      </c>
      <c r="AD291" s="1" t="e">
        <v>#VALUE!</v>
      </c>
      <c r="AE291" s="23">
        <v>2309</v>
      </c>
    </row>
    <row r="292" spans="1:31" x14ac:dyDescent="0.2">
      <c r="A292" s="1">
        <v>20221014</v>
      </c>
      <c r="B292" s="1">
        <v>4</v>
      </c>
      <c r="L292" s="21"/>
      <c r="M292" s="2"/>
      <c r="N292" s="2"/>
      <c r="AC292" s="20">
        <v>1.5</v>
      </c>
      <c r="AD292" s="1" t="e">
        <v>#VALUE!</v>
      </c>
      <c r="AE292" s="23">
        <v>2310</v>
      </c>
    </row>
    <row r="293" spans="1:31" x14ac:dyDescent="0.2">
      <c r="A293" s="1">
        <v>20221015</v>
      </c>
      <c r="B293" s="1">
        <v>4</v>
      </c>
      <c r="L293" s="21"/>
      <c r="M293" s="2"/>
      <c r="N293" s="2"/>
      <c r="AC293" s="20" t="s">
        <v>49</v>
      </c>
      <c r="AD293" s="1" t="e">
        <v>#VALUE!</v>
      </c>
      <c r="AE293" s="23">
        <v>2310.5</v>
      </c>
    </row>
    <row r="294" spans="1:31" x14ac:dyDescent="0.2">
      <c r="A294" s="1">
        <v>20221016</v>
      </c>
      <c r="B294" s="1">
        <v>4</v>
      </c>
      <c r="L294" s="21"/>
      <c r="M294" s="2"/>
      <c r="N294" s="2"/>
      <c r="AC294" s="20">
        <v>0.5</v>
      </c>
      <c r="AD294" s="1" t="e">
        <v>#VALUE!</v>
      </c>
      <c r="AE294" s="23">
        <v>2311</v>
      </c>
    </row>
    <row r="295" spans="1:31" x14ac:dyDescent="0.2">
      <c r="A295" s="1">
        <v>20221017</v>
      </c>
      <c r="B295" s="1">
        <v>4</v>
      </c>
      <c r="L295" s="21"/>
      <c r="M295" s="2"/>
      <c r="N295" s="2"/>
      <c r="AC295" s="20" t="s">
        <v>49</v>
      </c>
      <c r="AD295" s="1" t="e">
        <v>#VALUE!</v>
      </c>
      <c r="AE295" s="23">
        <v>2311</v>
      </c>
    </row>
    <row r="296" spans="1:31" x14ac:dyDescent="0.2">
      <c r="A296" s="1">
        <v>20221019</v>
      </c>
      <c r="B296" s="1">
        <v>4</v>
      </c>
      <c r="L296" s="21"/>
      <c r="M296" s="2"/>
      <c r="N296" s="2"/>
      <c r="AC296" s="20" t="s">
        <v>49</v>
      </c>
      <c r="AD296" s="1" t="e">
        <v>#VALUE!</v>
      </c>
    </row>
    <row r="297" spans="1:31" x14ac:dyDescent="0.2">
      <c r="A297" s="1">
        <v>20221019</v>
      </c>
      <c r="B297" s="1">
        <v>4</v>
      </c>
      <c r="L297" s="21"/>
      <c r="M297" s="2"/>
      <c r="N297" s="2"/>
      <c r="AC297" s="20">
        <v>2</v>
      </c>
      <c r="AD297" s="1" t="e">
        <v>#VALUE!</v>
      </c>
    </row>
    <row r="298" spans="1:31" x14ac:dyDescent="0.2">
      <c r="A298" s="1">
        <v>20221020</v>
      </c>
      <c r="B298" s="1">
        <v>4</v>
      </c>
      <c r="L298" s="21"/>
      <c r="M298" s="2"/>
      <c r="N298" s="2"/>
      <c r="AC298" s="20">
        <v>5.5</v>
      </c>
      <c r="AD298" s="1" t="e">
        <v>#VALUE!</v>
      </c>
    </row>
    <row r="299" spans="1:31" x14ac:dyDescent="0.2">
      <c r="A299" s="1">
        <v>20221021</v>
      </c>
      <c r="B299" s="1">
        <v>4</v>
      </c>
      <c r="L299" s="21"/>
      <c r="M299" s="2"/>
      <c r="N299" s="2"/>
      <c r="AC299" s="20">
        <v>7.5</v>
      </c>
      <c r="AD299" s="1" t="e">
        <v>#VALUE!</v>
      </c>
    </row>
    <row r="300" spans="1:31" x14ac:dyDescent="0.2">
      <c r="A300" s="1">
        <v>20221022</v>
      </c>
      <c r="B300" s="1">
        <v>4</v>
      </c>
      <c r="L300" s="21"/>
      <c r="M300" s="2"/>
      <c r="N300" s="2"/>
      <c r="AC300" s="20">
        <v>2.5</v>
      </c>
      <c r="AD300" s="1" t="e">
        <v>#VALUE!</v>
      </c>
    </row>
    <row r="301" spans="1:31" x14ac:dyDescent="0.2">
      <c r="A301" s="1">
        <v>20221023</v>
      </c>
      <c r="B301" s="1">
        <v>4</v>
      </c>
      <c r="L301" s="21"/>
      <c r="M301" s="2"/>
      <c r="N301" s="2"/>
      <c r="AC301" s="20">
        <v>3</v>
      </c>
      <c r="AD301" s="1" t="e">
        <v>#VALUE!</v>
      </c>
    </row>
    <row r="302" spans="1:31" x14ac:dyDescent="0.2">
      <c r="A302" s="1">
        <v>20221024</v>
      </c>
      <c r="B302" s="1">
        <v>4</v>
      </c>
      <c r="L302" s="21"/>
      <c r="M302" s="2"/>
      <c r="N302" s="2"/>
      <c r="AC302" s="20">
        <v>4.5</v>
      </c>
      <c r="AD302" s="1" t="e">
        <v>#VALUE!</v>
      </c>
    </row>
    <row r="303" spans="1:31" x14ac:dyDescent="0.2">
      <c r="A303" s="1">
        <v>20221025</v>
      </c>
      <c r="B303" s="1">
        <v>4</v>
      </c>
      <c r="L303" s="21"/>
      <c r="M303" s="2"/>
      <c r="N303" s="2"/>
      <c r="AC303" s="20">
        <v>3</v>
      </c>
      <c r="AD303" s="1" t="e">
        <v>#VALUE!</v>
      </c>
    </row>
    <row r="304" spans="1:31" x14ac:dyDescent="0.2">
      <c r="A304" s="1">
        <v>20221026</v>
      </c>
      <c r="B304" s="1">
        <v>3</v>
      </c>
      <c r="L304" s="21"/>
      <c r="M304" s="2"/>
      <c r="N304" s="2"/>
      <c r="AC304" s="20" t="s">
        <v>49</v>
      </c>
      <c r="AD304" s="1" t="e">
        <v>#VALUE!</v>
      </c>
    </row>
    <row r="305" spans="1:30" x14ac:dyDescent="0.2">
      <c r="A305" s="1">
        <v>20221027</v>
      </c>
      <c r="B305" s="1">
        <v>3</v>
      </c>
      <c r="L305" s="21"/>
      <c r="M305" s="2"/>
      <c r="N305" s="2"/>
      <c r="AC305" s="20" t="s">
        <v>49</v>
      </c>
      <c r="AD305" s="1" t="e">
        <v>#VALUE!</v>
      </c>
    </row>
    <row r="306" spans="1:30" x14ac:dyDescent="0.2">
      <c r="A306" s="1">
        <v>20221028</v>
      </c>
      <c r="B306" s="1">
        <v>3</v>
      </c>
      <c r="L306" s="21"/>
      <c r="M306" s="2"/>
      <c r="N306" s="2"/>
      <c r="AC306" s="20" t="s">
        <v>49</v>
      </c>
      <c r="AD306" s="1" t="e">
        <v>#VALUE!</v>
      </c>
    </row>
    <row r="307" spans="1:30" x14ac:dyDescent="0.2">
      <c r="A307" s="1">
        <v>20221029</v>
      </c>
      <c r="B307" s="1">
        <v>3</v>
      </c>
      <c r="L307" s="21"/>
      <c r="M307" s="2"/>
      <c r="N307" s="2"/>
      <c r="AC307" s="20" t="s">
        <v>49</v>
      </c>
      <c r="AD307" s="1" t="e">
        <v>#VALUE!</v>
      </c>
    </row>
    <row r="308" spans="1:30" x14ac:dyDescent="0.2">
      <c r="A308" s="1">
        <v>20221030</v>
      </c>
      <c r="B308" s="1">
        <v>3</v>
      </c>
      <c r="L308" s="21"/>
      <c r="M308" s="2"/>
      <c r="N308" s="2"/>
      <c r="AC308" s="20" t="s">
        <v>49</v>
      </c>
      <c r="AD308" s="1" t="e">
        <v>#VALUE!</v>
      </c>
    </row>
    <row r="309" spans="1:30" x14ac:dyDescent="0.2">
      <c r="A309" s="1">
        <v>20221031</v>
      </c>
      <c r="B309" s="1">
        <v>3</v>
      </c>
      <c r="L309" s="21"/>
      <c r="M309" s="2"/>
      <c r="N309" s="2"/>
      <c r="AC309" s="20"/>
      <c r="AD309" s="1" t="e">
        <v>#VALUE!</v>
      </c>
    </row>
    <row r="310" spans="1:30" x14ac:dyDescent="0.2">
      <c r="A310" s="1">
        <v>20221101</v>
      </c>
      <c r="B310" s="1">
        <v>3</v>
      </c>
      <c r="L310" s="19"/>
      <c r="N310" s="21"/>
      <c r="AC310" s="20"/>
      <c r="AD310" s="1" t="e">
        <v>#VALUE!</v>
      </c>
    </row>
    <row r="311" spans="1:30" x14ac:dyDescent="0.2">
      <c r="A311" s="1">
        <v>20221102</v>
      </c>
      <c r="B311" s="1">
        <v>3</v>
      </c>
      <c r="L311" s="19"/>
      <c r="N311" s="21"/>
    </row>
    <row r="312" spans="1:30" x14ac:dyDescent="0.2">
      <c r="A312" s="1">
        <v>20221103</v>
      </c>
      <c r="B312" s="1">
        <v>3</v>
      </c>
      <c r="L312" s="19"/>
      <c r="N312" s="21"/>
    </row>
    <row r="313" spans="1:30" x14ac:dyDescent="0.2">
      <c r="A313" s="1">
        <v>20221104</v>
      </c>
      <c r="B313" s="1">
        <v>3</v>
      </c>
      <c r="L313" s="19"/>
      <c r="N313" s="21"/>
    </row>
    <row r="314" spans="1:30" x14ac:dyDescent="0.2">
      <c r="A314" s="1">
        <v>20221105</v>
      </c>
      <c r="B314" s="1">
        <v>3</v>
      </c>
      <c r="L314" s="19"/>
      <c r="N314" s="21"/>
    </row>
    <row r="315" spans="1:30" x14ac:dyDescent="0.2">
      <c r="A315" s="1">
        <v>20221106</v>
      </c>
      <c r="B315" s="1">
        <v>3</v>
      </c>
      <c r="L315" s="19"/>
      <c r="N315" s="21"/>
    </row>
    <row r="316" spans="1:30" x14ac:dyDescent="0.2">
      <c r="A316" s="1">
        <v>20221107</v>
      </c>
      <c r="B316" s="1">
        <v>3</v>
      </c>
      <c r="L316" s="19"/>
      <c r="N316" s="21"/>
    </row>
    <row r="317" spans="1:30" x14ac:dyDescent="0.2">
      <c r="A317" s="1">
        <v>20221108</v>
      </c>
      <c r="B317" s="1">
        <v>3</v>
      </c>
      <c r="L317" s="19"/>
      <c r="N317" s="21"/>
    </row>
    <row r="318" spans="1:30" x14ac:dyDescent="0.2">
      <c r="A318" s="1">
        <v>20221109</v>
      </c>
      <c r="B318" s="1">
        <v>3</v>
      </c>
      <c r="L318" s="19"/>
      <c r="N318" s="21"/>
    </row>
    <row r="319" spans="1:30" x14ac:dyDescent="0.2">
      <c r="A319" s="1">
        <v>20221110</v>
      </c>
      <c r="B319" s="1">
        <v>3</v>
      </c>
      <c r="L319" s="19"/>
      <c r="N319" s="21"/>
    </row>
    <row r="320" spans="1:30" x14ac:dyDescent="0.2">
      <c r="A320" s="1">
        <v>20221111</v>
      </c>
      <c r="B320" s="1">
        <v>3</v>
      </c>
      <c r="L320" s="19"/>
      <c r="N320" s="21"/>
    </row>
    <row r="321" spans="1:14" x14ac:dyDescent="0.2">
      <c r="A321" s="1">
        <v>20221112</v>
      </c>
      <c r="B321" s="1">
        <v>3</v>
      </c>
      <c r="L321" s="19"/>
      <c r="N321" s="21"/>
    </row>
    <row r="322" spans="1:14" x14ac:dyDescent="0.2">
      <c r="A322" s="1">
        <v>20221113</v>
      </c>
      <c r="B322" s="1">
        <v>3</v>
      </c>
      <c r="L322" s="19"/>
      <c r="N322" s="21"/>
    </row>
    <row r="323" spans="1:14" x14ac:dyDescent="0.2">
      <c r="A323" s="1">
        <v>20221114</v>
      </c>
      <c r="B323" s="1">
        <v>3</v>
      </c>
      <c r="L323" s="19"/>
      <c r="N323" s="21"/>
    </row>
    <row r="324" spans="1:14" x14ac:dyDescent="0.2">
      <c r="A324" s="1">
        <v>20221115</v>
      </c>
      <c r="B324" s="1">
        <v>3</v>
      </c>
      <c r="L324" s="19"/>
      <c r="N324" s="21"/>
    </row>
    <row r="325" spans="1:14" x14ac:dyDescent="0.2">
      <c r="A325" s="1">
        <v>20221116</v>
      </c>
      <c r="B325" s="1">
        <v>3</v>
      </c>
      <c r="L325" s="19"/>
      <c r="N325" s="21"/>
    </row>
    <row r="326" spans="1:14" x14ac:dyDescent="0.2">
      <c r="A326" s="1">
        <v>20221117</v>
      </c>
      <c r="B326" s="1">
        <v>3</v>
      </c>
      <c r="L326" s="19"/>
      <c r="N326" s="21"/>
    </row>
    <row r="327" spans="1:14" x14ac:dyDescent="0.2">
      <c r="A327" s="1">
        <v>20221119</v>
      </c>
      <c r="B327" s="1">
        <v>3</v>
      </c>
      <c r="L327" s="19"/>
      <c r="N327" s="21"/>
    </row>
    <row r="328" spans="1:14" x14ac:dyDescent="0.2">
      <c r="A328" s="1">
        <v>20221119</v>
      </c>
      <c r="B328" s="1">
        <v>3</v>
      </c>
      <c r="L328" s="19"/>
      <c r="N328" s="21"/>
    </row>
    <row r="329" spans="1:14" x14ac:dyDescent="0.2">
      <c r="A329" s="1">
        <v>20221120</v>
      </c>
      <c r="B329" s="1">
        <v>3</v>
      </c>
      <c r="L329" s="19"/>
      <c r="N329" s="21"/>
    </row>
    <row r="330" spans="1:14" x14ac:dyDescent="0.2">
      <c r="A330" s="1">
        <v>20221121</v>
      </c>
      <c r="B330" s="1">
        <v>3</v>
      </c>
      <c r="L330" s="19"/>
      <c r="N330" s="21"/>
    </row>
    <row r="331" spans="1:14" x14ac:dyDescent="0.2">
      <c r="A331" s="1">
        <v>20221122</v>
      </c>
      <c r="B331" s="1">
        <v>3</v>
      </c>
      <c r="L331" s="19"/>
      <c r="N331" s="21"/>
    </row>
    <row r="332" spans="1:14" x14ac:dyDescent="0.2">
      <c r="A332" s="1">
        <v>20221123</v>
      </c>
      <c r="B332" s="1">
        <v>3</v>
      </c>
      <c r="L332" s="19"/>
      <c r="N332" s="21"/>
    </row>
    <row r="333" spans="1:14" x14ac:dyDescent="0.2">
      <c r="A333" s="1">
        <v>20221124</v>
      </c>
      <c r="B333" s="1">
        <v>3</v>
      </c>
      <c r="L333" s="19"/>
      <c r="N333" s="21"/>
    </row>
    <row r="334" spans="1:14" x14ac:dyDescent="0.2">
      <c r="A334" s="1">
        <v>20221125</v>
      </c>
      <c r="B334" s="1">
        <v>3</v>
      </c>
      <c r="L334" s="19"/>
      <c r="N334" s="21"/>
    </row>
    <row r="335" spans="1:14" x14ac:dyDescent="0.2">
      <c r="A335" s="1">
        <v>20221126</v>
      </c>
      <c r="B335" s="1">
        <v>3</v>
      </c>
      <c r="L335" s="19"/>
      <c r="N335" s="21"/>
    </row>
    <row r="336" spans="1:14" x14ac:dyDescent="0.2">
      <c r="A336" s="1">
        <v>20221127</v>
      </c>
      <c r="B336" s="1">
        <v>3</v>
      </c>
      <c r="L336" s="19"/>
      <c r="N336" s="21"/>
    </row>
    <row r="337" spans="1:14" x14ac:dyDescent="0.2">
      <c r="A337" s="1">
        <v>20221128</v>
      </c>
      <c r="B337" s="1">
        <v>3</v>
      </c>
      <c r="L337" s="19"/>
      <c r="N337" s="21"/>
    </row>
    <row r="338" spans="1:14" x14ac:dyDescent="0.2">
      <c r="A338" s="1">
        <v>20221129</v>
      </c>
      <c r="B338" s="1">
        <v>3</v>
      </c>
      <c r="L338" s="19"/>
      <c r="N338" s="21"/>
    </row>
    <row r="339" spans="1:14" x14ac:dyDescent="0.2">
      <c r="A339" s="1">
        <v>20221130</v>
      </c>
      <c r="B339" s="1">
        <v>3</v>
      </c>
      <c r="L339" s="19"/>
      <c r="N339" s="21"/>
    </row>
    <row r="340" spans="1:14" x14ac:dyDescent="0.2">
      <c r="A340" s="1">
        <v>20221201</v>
      </c>
      <c r="B340" s="1">
        <v>3</v>
      </c>
      <c r="L340" s="21"/>
      <c r="M340" s="2"/>
      <c r="N340" s="2"/>
    </row>
    <row r="341" spans="1:14" x14ac:dyDescent="0.2">
      <c r="A341" s="1">
        <v>20221202</v>
      </c>
      <c r="B341" s="1">
        <v>3</v>
      </c>
      <c r="L341" s="21"/>
      <c r="M341" s="2"/>
      <c r="N341" s="2"/>
    </row>
    <row r="342" spans="1:14" x14ac:dyDescent="0.2">
      <c r="A342" s="1">
        <v>20221203</v>
      </c>
      <c r="B342" s="1">
        <v>3</v>
      </c>
      <c r="L342" s="21"/>
      <c r="M342" s="2"/>
      <c r="N342" s="2"/>
    </row>
    <row r="343" spans="1:14" x14ac:dyDescent="0.2">
      <c r="A343" s="1">
        <v>20221204</v>
      </c>
      <c r="B343" s="1">
        <v>3</v>
      </c>
      <c r="L343" s="21"/>
      <c r="M343" s="2"/>
      <c r="N343" s="2"/>
    </row>
    <row r="344" spans="1:14" x14ac:dyDescent="0.2">
      <c r="A344" s="1">
        <v>20221205</v>
      </c>
      <c r="B344" s="1">
        <v>3</v>
      </c>
      <c r="L344" s="21"/>
      <c r="M344" s="2"/>
      <c r="N344" s="2"/>
    </row>
    <row r="345" spans="1:14" x14ac:dyDescent="0.2">
      <c r="A345" s="1">
        <v>20221206</v>
      </c>
      <c r="B345" s="1">
        <v>3</v>
      </c>
      <c r="L345" s="21"/>
      <c r="M345" s="2"/>
      <c r="N345" s="2"/>
    </row>
    <row r="346" spans="1:14" x14ac:dyDescent="0.2">
      <c r="A346" s="1">
        <v>20221207</v>
      </c>
      <c r="B346" s="1">
        <v>3</v>
      </c>
      <c r="L346" s="21"/>
      <c r="M346" s="2"/>
      <c r="N346" s="2"/>
    </row>
    <row r="347" spans="1:14" x14ac:dyDescent="0.2">
      <c r="A347" s="1">
        <v>20221208</v>
      </c>
      <c r="B347" s="1">
        <v>3</v>
      </c>
      <c r="L347" s="21"/>
      <c r="M347" s="2"/>
      <c r="N347" s="2"/>
    </row>
    <row r="348" spans="1:14" x14ac:dyDescent="0.2">
      <c r="A348" s="1">
        <v>20221209</v>
      </c>
      <c r="B348" s="1">
        <v>3</v>
      </c>
      <c r="L348" s="21"/>
      <c r="M348" s="2"/>
      <c r="N348" s="2"/>
    </row>
    <row r="349" spans="1:14" x14ac:dyDescent="0.2">
      <c r="A349" s="1">
        <v>20221210</v>
      </c>
      <c r="B349" s="1">
        <v>3</v>
      </c>
      <c r="L349" s="21"/>
      <c r="M349" s="2"/>
      <c r="N349" s="2"/>
    </row>
    <row r="350" spans="1:14" x14ac:dyDescent="0.2">
      <c r="A350" s="1">
        <v>20221211</v>
      </c>
      <c r="B350" s="1">
        <v>3</v>
      </c>
      <c r="L350" s="21"/>
      <c r="M350" s="2"/>
      <c r="N350" s="2"/>
    </row>
    <row r="351" spans="1:14" x14ac:dyDescent="0.2">
      <c r="A351" s="1">
        <v>20221212</v>
      </c>
      <c r="B351" s="1">
        <v>3</v>
      </c>
      <c r="L351" s="21"/>
      <c r="M351" s="2"/>
      <c r="N351" s="2"/>
    </row>
    <row r="352" spans="1:14" x14ac:dyDescent="0.2">
      <c r="A352" s="1">
        <v>20221213</v>
      </c>
      <c r="B352" s="1">
        <v>3</v>
      </c>
      <c r="L352" s="21"/>
      <c r="M352" s="2"/>
      <c r="N352" s="2"/>
    </row>
    <row r="353" spans="1:14" x14ac:dyDescent="0.2">
      <c r="A353" s="1">
        <v>20221214</v>
      </c>
      <c r="B353" s="1">
        <v>3</v>
      </c>
      <c r="L353" s="21"/>
      <c r="M353" s="2"/>
      <c r="N353" s="2"/>
    </row>
    <row r="354" spans="1:14" x14ac:dyDescent="0.2">
      <c r="A354" s="1">
        <v>20221215</v>
      </c>
      <c r="B354" s="1">
        <v>3</v>
      </c>
      <c r="L354" s="21"/>
      <c r="M354" s="2"/>
      <c r="N354" s="2"/>
    </row>
    <row r="355" spans="1:14" x14ac:dyDescent="0.2">
      <c r="A355" s="1">
        <v>20221216</v>
      </c>
      <c r="B355" s="1">
        <v>3</v>
      </c>
      <c r="L355" s="21"/>
      <c r="M355" s="2"/>
      <c r="N355" s="2"/>
    </row>
    <row r="356" spans="1:14" x14ac:dyDescent="0.2">
      <c r="A356" s="1">
        <v>20221217</v>
      </c>
      <c r="B356" s="1">
        <v>3</v>
      </c>
      <c r="L356" s="21"/>
      <c r="M356" s="2"/>
      <c r="N356" s="2"/>
    </row>
    <row r="357" spans="1:14" x14ac:dyDescent="0.2">
      <c r="A357" s="1">
        <v>20221219</v>
      </c>
      <c r="B357" s="1">
        <v>3</v>
      </c>
      <c r="L357" s="21"/>
      <c r="M357" s="2"/>
      <c r="N357" s="2"/>
    </row>
    <row r="358" spans="1:14" x14ac:dyDescent="0.2">
      <c r="A358" s="1">
        <v>20221219</v>
      </c>
      <c r="B358" s="1">
        <v>3</v>
      </c>
      <c r="L358" s="21"/>
      <c r="M358" s="2"/>
      <c r="N358" s="2"/>
    </row>
    <row r="359" spans="1:14" x14ac:dyDescent="0.2">
      <c r="A359" s="1">
        <v>20221220</v>
      </c>
      <c r="B359" s="1">
        <v>3</v>
      </c>
      <c r="L359" s="21"/>
      <c r="M359" s="2"/>
      <c r="N359" s="2"/>
    </row>
    <row r="360" spans="1:14" x14ac:dyDescent="0.2">
      <c r="A360" s="1">
        <v>20221221</v>
      </c>
      <c r="B360" s="1">
        <v>3</v>
      </c>
      <c r="L360" s="21"/>
      <c r="M360" s="2"/>
      <c r="N360" s="2"/>
    </row>
    <row r="361" spans="1:14" x14ac:dyDescent="0.2">
      <c r="A361" s="1">
        <v>20221222</v>
      </c>
      <c r="B361" s="1">
        <v>3</v>
      </c>
      <c r="L361" s="21"/>
      <c r="M361" s="2"/>
      <c r="N361" s="2"/>
    </row>
    <row r="362" spans="1:14" x14ac:dyDescent="0.2">
      <c r="A362" s="1">
        <v>20221223</v>
      </c>
      <c r="B362" s="1">
        <v>3</v>
      </c>
      <c r="L362" s="21"/>
      <c r="M362" s="24"/>
      <c r="N362" s="2"/>
    </row>
    <row r="363" spans="1:14" x14ac:dyDescent="0.2">
      <c r="A363" s="1">
        <v>20221224</v>
      </c>
      <c r="B363" s="1">
        <v>3</v>
      </c>
      <c r="L363" s="21"/>
      <c r="M363" s="2"/>
      <c r="N363" s="2"/>
    </row>
    <row r="364" spans="1:14" x14ac:dyDescent="0.2">
      <c r="A364" s="1">
        <v>20221225</v>
      </c>
      <c r="B364" s="1">
        <v>3</v>
      </c>
      <c r="L364" s="21"/>
      <c r="M364" s="2"/>
      <c r="N364" s="2"/>
    </row>
    <row r="365" spans="1:14" x14ac:dyDescent="0.2">
      <c r="A365" s="1">
        <v>20221226</v>
      </c>
      <c r="B365" s="1">
        <v>3</v>
      </c>
      <c r="L365" s="21"/>
      <c r="M365" s="2"/>
      <c r="N365" s="2"/>
    </row>
    <row r="366" spans="1:14" x14ac:dyDescent="0.2">
      <c r="A366" s="1">
        <v>20221227</v>
      </c>
      <c r="B366" s="1">
        <v>3</v>
      </c>
      <c r="L366" s="21"/>
      <c r="M366" s="2"/>
      <c r="N366" s="2"/>
    </row>
    <row r="367" spans="1:14" x14ac:dyDescent="0.2">
      <c r="A367" s="1">
        <v>20221228</v>
      </c>
      <c r="B367" s="1">
        <v>3</v>
      </c>
      <c r="L367" s="21"/>
      <c r="M367" s="2"/>
      <c r="N367" s="2"/>
    </row>
    <row r="368" spans="1:14" x14ac:dyDescent="0.2">
      <c r="A368" s="1">
        <v>20221229</v>
      </c>
      <c r="B368" s="1">
        <v>3</v>
      </c>
      <c r="L368" s="21"/>
      <c r="M368" s="2"/>
      <c r="N368" s="2"/>
    </row>
    <row r="369" spans="1:14" x14ac:dyDescent="0.2">
      <c r="A369" s="1">
        <v>20221230</v>
      </c>
      <c r="B369" s="1">
        <v>3</v>
      </c>
      <c r="L369" s="21"/>
      <c r="M369" s="2"/>
      <c r="N369" s="2"/>
    </row>
    <row r="370" spans="1:14" x14ac:dyDescent="0.2">
      <c r="A370" s="1">
        <v>20221231</v>
      </c>
      <c r="B370" s="1">
        <v>3</v>
      </c>
      <c r="L370" s="21"/>
      <c r="M370" s="2"/>
      <c r="N370" s="2"/>
    </row>
  </sheetData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80"/>
  <sheetViews>
    <sheetView showGridLines="0" tabSelected="1" workbookViewId="0">
      <selection activeCell="AM22" sqref="AM22"/>
    </sheetView>
  </sheetViews>
  <sheetFormatPr defaultRowHeight="12.75" x14ac:dyDescent="0.2"/>
  <cols>
    <col min="1" max="1" width="7" style="29" customWidth="1"/>
    <col min="2" max="2" width="5.42578125" style="29" customWidth="1"/>
    <col min="3" max="3" width="1.7109375" style="29" customWidth="1"/>
    <col min="4" max="4" width="3.28515625" style="29" customWidth="1"/>
    <col min="5" max="5" width="5.42578125" style="29" customWidth="1"/>
    <col min="6" max="6" width="1.7109375" style="29" customWidth="1"/>
    <col min="7" max="7" width="3.28515625" style="29" customWidth="1"/>
    <col min="8" max="8" width="5.42578125" style="29" customWidth="1"/>
    <col min="9" max="9" width="1.7109375" style="29" customWidth="1"/>
    <col min="10" max="10" width="3.28515625" style="29" customWidth="1"/>
    <col min="11" max="11" width="5.42578125" style="29" customWidth="1"/>
    <col min="12" max="12" width="1.7109375" style="29" customWidth="1"/>
    <col min="13" max="13" width="3.28515625" style="29" customWidth="1"/>
    <col min="14" max="14" width="5.42578125" style="29" customWidth="1"/>
    <col min="15" max="15" width="1.7109375" style="29" customWidth="1"/>
    <col min="16" max="16" width="3.28515625" style="29" customWidth="1"/>
    <col min="17" max="17" width="5.42578125" style="29" customWidth="1"/>
    <col min="18" max="18" width="1.7109375" style="29" customWidth="1"/>
    <col min="19" max="19" width="3.42578125" style="29" customWidth="1"/>
    <col min="20" max="20" width="5.42578125" style="29" customWidth="1"/>
    <col min="21" max="21" width="1.7109375" style="29" customWidth="1"/>
    <col min="22" max="22" width="3.28515625" style="29" customWidth="1"/>
    <col min="23" max="23" width="5.42578125" style="29" customWidth="1"/>
    <col min="24" max="24" width="1.7109375" style="29" customWidth="1"/>
    <col min="25" max="25" width="3.28515625" style="29" customWidth="1"/>
    <col min="26" max="26" width="5.42578125" style="29" customWidth="1"/>
    <col min="27" max="27" width="1.7109375" style="29" customWidth="1"/>
    <col min="28" max="28" width="3.28515625" style="29" customWidth="1"/>
    <col min="29" max="29" width="5.42578125" style="29" customWidth="1"/>
    <col min="30" max="30" width="1.7109375" style="29" customWidth="1"/>
    <col min="31" max="31" width="3.28515625" style="29" customWidth="1"/>
    <col min="32" max="32" width="5.42578125" style="29" customWidth="1"/>
    <col min="33" max="33" width="1.7109375" style="29" customWidth="1"/>
    <col min="34" max="34" width="3.28515625" style="29" customWidth="1"/>
    <col min="35" max="35" width="5.42578125" style="29" customWidth="1"/>
    <col min="36" max="36" width="1.7109375" style="29" customWidth="1"/>
    <col min="37" max="37" width="3.28515625" style="29" customWidth="1"/>
    <col min="38" max="38" width="0.85546875" style="29" customWidth="1"/>
    <col min="39" max="16384" width="9.140625" style="29"/>
  </cols>
  <sheetData>
    <row r="1" spans="1:53" x14ac:dyDescent="0.2">
      <c r="A1" s="27" t="s">
        <v>50</v>
      </c>
      <c r="B1" s="27"/>
      <c r="C1" s="27"/>
      <c r="D1" s="28"/>
      <c r="E1" s="27"/>
      <c r="F1" s="27"/>
      <c r="G1" s="28"/>
      <c r="H1" s="27"/>
      <c r="I1" s="27"/>
      <c r="J1" s="28"/>
      <c r="K1" s="27"/>
      <c r="L1" s="27"/>
      <c r="M1" s="28"/>
      <c r="N1" s="27"/>
      <c r="O1" s="27" t="s">
        <v>51</v>
      </c>
      <c r="P1" s="28"/>
      <c r="Q1" s="27"/>
      <c r="R1" s="27"/>
      <c r="S1" s="28"/>
      <c r="T1" s="27"/>
      <c r="U1" s="27"/>
      <c r="V1" s="28"/>
      <c r="W1" s="27"/>
      <c r="X1" s="27"/>
      <c r="Y1" s="28"/>
      <c r="Z1" s="27"/>
      <c r="AA1" s="27"/>
      <c r="AB1" s="28"/>
      <c r="AC1" s="27"/>
      <c r="AD1" s="27"/>
      <c r="AE1" s="28"/>
      <c r="AF1" s="27"/>
      <c r="AG1" s="27"/>
      <c r="AH1" s="28"/>
      <c r="AI1" s="27"/>
      <c r="AJ1" s="27"/>
      <c r="AK1" s="28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53" x14ac:dyDescent="0.2">
      <c r="A2" s="30"/>
      <c r="B2" s="27"/>
      <c r="C2" s="27"/>
      <c r="D2" s="28"/>
      <c r="E2" s="27"/>
      <c r="F2" s="27"/>
      <c r="G2" s="28"/>
      <c r="H2" s="27"/>
      <c r="I2" s="27"/>
      <c r="J2" s="28"/>
      <c r="K2" s="27"/>
      <c r="L2" s="27"/>
      <c r="M2" s="28"/>
      <c r="N2" s="27"/>
      <c r="O2" s="27"/>
      <c r="P2" s="28"/>
      <c r="Q2" s="27"/>
      <c r="R2" s="27"/>
      <c r="S2" s="28"/>
      <c r="T2" s="27"/>
      <c r="U2" s="27"/>
      <c r="V2" s="28"/>
      <c r="W2" s="27"/>
      <c r="X2" s="27"/>
      <c r="Y2" s="28"/>
      <c r="Z2" s="27"/>
      <c r="AA2" s="27"/>
      <c r="AB2" s="28"/>
      <c r="AC2" s="27"/>
      <c r="AD2" s="27"/>
      <c r="AE2" s="28"/>
      <c r="AF2" s="27"/>
      <c r="AG2" s="27"/>
      <c r="AH2" s="28"/>
      <c r="AI2" s="27"/>
      <c r="AJ2" s="27"/>
      <c r="AK2" s="28"/>
      <c r="AL2" s="27"/>
      <c r="AM2" s="27"/>
      <c r="AN2" s="31" t="s">
        <v>94</v>
      </c>
      <c r="AO2" s="27"/>
      <c r="AP2" s="32"/>
      <c r="AQ2" s="32"/>
      <c r="AR2" s="33">
        <v>60</v>
      </c>
      <c r="AS2" s="32" t="s">
        <v>52</v>
      </c>
      <c r="AT2" s="27"/>
      <c r="AU2" s="32"/>
      <c r="AV2" s="32"/>
      <c r="AW2" s="32"/>
      <c r="AX2" s="32"/>
      <c r="AY2" s="32"/>
      <c r="AZ2" s="32"/>
      <c r="BA2" s="32"/>
    </row>
    <row r="3" spans="1:53" x14ac:dyDescent="0.2">
      <c r="A3" s="34" t="s">
        <v>95</v>
      </c>
      <c r="B3" s="35"/>
      <c r="C3" s="36"/>
      <c r="D3" s="37"/>
      <c r="E3" s="32"/>
      <c r="F3" s="32"/>
      <c r="G3" s="38"/>
      <c r="H3" s="32"/>
      <c r="I3" s="32"/>
      <c r="J3" s="38"/>
      <c r="K3" s="32"/>
      <c r="L3" s="32"/>
      <c r="M3" s="38"/>
      <c r="N3" s="32"/>
      <c r="O3" s="32"/>
      <c r="P3" s="38"/>
      <c r="Q3" s="32"/>
      <c r="R3" s="32"/>
      <c r="S3" s="38"/>
      <c r="T3" s="32"/>
      <c r="U3" s="32"/>
      <c r="V3" s="38"/>
      <c r="W3" s="32"/>
      <c r="X3" s="32"/>
      <c r="Y3" s="38"/>
      <c r="Z3" s="32"/>
      <c r="AA3" s="32"/>
      <c r="AB3" s="38"/>
      <c r="AC3" s="32"/>
      <c r="AD3" s="32"/>
      <c r="AE3" s="38"/>
      <c r="AF3" s="32"/>
      <c r="AG3" s="32"/>
      <c r="AH3" s="38"/>
      <c r="AI3" s="32"/>
      <c r="AJ3" s="32"/>
      <c r="AK3" s="38"/>
      <c r="AL3" s="36" t="s">
        <v>53</v>
      </c>
      <c r="AM3" s="36"/>
      <c r="AN3" s="27" t="s">
        <v>54</v>
      </c>
      <c r="AO3" s="27"/>
      <c r="AP3" s="27"/>
      <c r="AQ3" s="27"/>
      <c r="AR3" s="27"/>
      <c r="AS3" s="39"/>
      <c r="AT3" s="27" t="s">
        <v>55</v>
      </c>
      <c r="AU3" s="27"/>
      <c r="AV3" s="27"/>
      <c r="AW3" s="27"/>
      <c r="AX3" s="27"/>
      <c r="AY3" s="27"/>
      <c r="AZ3" s="27"/>
      <c r="BA3" s="27"/>
    </row>
    <row r="4" spans="1:53" x14ac:dyDescent="0.2">
      <c r="A4" s="40" t="s">
        <v>56</v>
      </c>
      <c r="B4" s="41" t="s">
        <v>57</v>
      </c>
      <c r="C4" s="41"/>
      <c r="D4" s="41"/>
      <c r="E4" s="42" t="s">
        <v>58</v>
      </c>
      <c r="F4" s="42"/>
      <c r="G4" s="42"/>
      <c r="H4" s="42" t="s">
        <v>59</v>
      </c>
      <c r="I4" s="42"/>
      <c r="J4" s="42"/>
      <c r="K4" s="42" t="s">
        <v>60</v>
      </c>
      <c r="L4" s="42"/>
      <c r="M4" s="42"/>
      <c r="N4" s="42" t="s">
        <v>61</v>
      </c>
      <c r="O4" s="42"/>
      <c r="P4" s="42"/>
      <c r="Q4" s="42" t="s">
        <v>62</v>
      </c>
      <c r="R4" s="42"/>
      <c r="S4" s="42"/>
      <c r="T4" s="42" t="s">
        <v>63</v>
      </c>
      <c r="U4" s="42"/>
      <c r="V4" s="42"/>
      <c r="W4" s="42" t="s">
        <v>64</v>
      </c>
      <c r="X4" s="42"/>
      <c r="Y4" s="42"/>
      <c r="Z4" s="42" t="s">
        <v>65</v>
      </c>
      <c r="AA4" s="42"/>
      <c r="AB4" s="42"/>
      <c r="AC4" s="42" t="s">
        <v>66</v>
      </c>
      <c r="AD4" s="42"/>
      <c r="AE4" s="42"/>
      <c r="AF4" s="42" t="s">
        <v>67</v>
      </c>
      <c r="AG4" s="42"/>
      <c r="AH4" s="42"/>
      <c r="AI4" s="42" t="s">
        <v>68</v>
      </c>
      <c r="AJ4" s="42"/>
      <c r="AK4" s="42"/>
      <c r="AL4" s="36" t="s">
        <v>53</v>
      </c>
      <c r="AM4" s="36"/>
      <c r="AN4" s="43" t="s">
        <v>56</v>
      </c>
      <c r="AO4" s="43"/>
      <c r="AP4" s="43" t="s">
        <v>69</v>
      </c>
      <c r="AQ4" s="43" t="s">
        <v>70</v>
      </c>
      <c r="AR4" s="43" t="s">
        <v>71</v>
      </c>
      <c r="AS4" s="43" t="s">
        <v>72</v>
      </c>
      <c r="AT4" s="43" t="s">
        <v>73</v>
      </c>
      <c r="AU4" s="43" t="s">
        <v>74</v>
      </c>
      <c r="AV4" s="43" t="s">
        <v>75</v>
      </c>
      <c r="AW4" s="43" t="s">
        <v>76</v>
      </c>
      <c r="AX4" s="43" t="s">
        <v>77</v>
      </c>
      <c r="AY4" s="43" t="s">
        <v>78</v>
      </c>
      <c r="AZ4" s="43" t="s">
        <v>79</v>
      </c>
      <c r="BA4" s="43" t="s">
        <v>80</v>
      </c>
    </row>
    <row r="5" spans="1:53" x14ac:dyDescent="0.2">
      <c r="A5" s="36">
        <v>1</v>
      </c>
      <c r="B5" s="27">
        <f>'22WS_Daily'!$C$6</f>
        <v>76</v>
      </c>
      <c r="C5" s="37" t="s">
        <v>81</v>
      </c>
      <c r="D5" s="37">
        <f>'22WS_Daily'!$D$6</f>
        <v>64</v>
      </c>
      <c r="E5" s="44">
        <f>'22WS_Daily'!$C$37</f>
        <v>64</v>
      </c>
      <c r="F5" s="38" t="s">
        <v>81</v>
      </c>
      <c r="G5" s="38">
        <f>'22WS_Daily'!$D$37</f>
        <v>26</v>
      </c>
      <c r="H5" s="32">
        <f>'22WS_Daily'!$C$65</f>
        <v>61</v>
      </c>
      <c r="I5" s="38" t="s">
        <v>81</v>
      </c>
      <c r="J5" s="38">
        <f>'22WS_Daily'!$D$65</f>
        <v>31</v>
      </c>
      <c r="K5" s="32">
        <f>'22WS_Daily'!$C$96</f>
        <v>62</v>
      </c>
      <c r="L5" s="38" t="s">
        <v>81</v>
      </c>
      <c r="M5" s="38">
        <f>'22WS_Daily'!$D$96</f>
        <v>37</v>
      </c>
      <c r="N5" s="32">
        <f>'22WS_Daily'!$C$126</f>
        <v>85</v>
      </c>
      <c r="O5" s="38" t="s">
        <v>81</v>
      </c>
      <c r="P5" s="38">
        <f>'22WS_Daily'!$D$126</f>
        <v>61</v>
      </c>
      <c r="Q5" s="32">
        <f>'22WS_Daily'!$C$157</f>
        <v>91</v>
      </c>
      <c r="R5" s="38" t="s">
        <v>81</v>
      </c>
      <c r="S5" s="38">
        <f>'22WS_Daily'!$D$157</f>
        <v>66</v>
      </c>
      <c r="T5" s="32">
        <f>'22WS_Daily'!$C$187</f>
        <v>0</v>
      </c>
      <c r="U5" s="38" t="s">
        <v>81</v>
      </c>
      <c r="V5" s="38">
        <f>'22WS_Daily'!$D$187</f>
        <v>0</v>
      </c>
      <c r="W5" s="32">
        <f>'22WS_Daily'!$C$218</f>
        <v>0</v>
      </c>
      <c r="X5" s="38" t="s">
        <v>81</v>
      </c>
      <c r="Y5" s="38">
        <f>'22WS_Daily'!$D$218</f>
        <v>0</v>
      </c>
      <c r="Z5" s="32">
        <f>'22WS_Daily'!$C$249</f>
        <v>0</v>
      </c>
      <c r="AA5" s="38" t="s">
        <v>81</v>
      </c>
      <c r="AB5" s="38">
        <f>'22WS_Daily'!$D$249</f>
        <v>0</v>
      </c>
      <c r="AC5" s="32">
        <f>'22WS_Daily'!$C$279</f>
        <v>0</v>
      </c>
      <c r="AD5" s="38" t="s">
        <v>81</v>
      </c>
      <c r="AE5" s="38">
        <f>'22WS_Daily'!$D$279</f>
        <v>0</v>
      </c>
      <c r="AF5" s="32">
        <f>'22WS_Daily'!$C$310</f>
        <v>0</v>
      </c>
      <c r="AG5" s="38" t="s">
        <v>81</v>
      </c>
      <c r="AH5" s="38">
        <f>'22WS_Daily'!$D$310</f>
        <v>0</v>
      </c>
      <c r="AI5" s="32">
        <f>'22WS_Daily'!$C$340</f>
        <v>0</v>
      </c>
      <c r="AJ5" s="38" t="s">
        <v>81</v>
      </c>
      <c r="AK5" s="38">
        <f>'22WS_Daily'!$D$340</f>
        <v>0</v>
      </c>
      <c r="AL5" s="36" t="s">
        <v>53</v>
      </c>
      <c r="AM5" s="36"/>
      <c r="AN5" s="27">
        <v>1</v>
      </c>
      <c r="AO5" s="27"/>
      <c r="AP5" s="27">
        <f t="shared" ref="AP5:AP34" si="0">IF((B6+D5)/2&gt;$AR$2,((B6+D5)/2-$AR$2),0)</f>
        <v>5</v>
      </c>
      <c r="AQ5" s="27">
        <f t="shared" ref="AQ5:AQ31" si="1">IF((E6+G5)/2&gt;$AR$2,((E6+G5)/2-$AR$2),0)</f>
        <v>0</v>
      </c>
      <c r="AR5" s="27">
        <f t="shared" ref="AR5:AR34" si="2">IF((H6+J5)/2&gt;$AR$2,((H6+J5)/2-$AR$2),0)</f>
        <v>0</v>
      </c>
      <c r="AS5" s="27">
        <f t="shared" ref="AS5:AS33" si="3">IF((K6+M5)/2&gt;$AR$2,((K6+M5)/2-$AR$2),0)</f>
        <v>0</v>
      </c>
      <c r="AT5" s="27">
        <f t="shared" ref="AT5:AT34" si="4">IF((N6+P5)/2&gt;$AR$2,((N6+P5)/2-$AR$2),0)</f>
        <v>11.5</v>
      </c>
      <c r="AU5" s="27">
        <f t="shared" ref="AU5:AU33" si="5">IF((Q6+S5)/2&gt;$AR$2,((Q6+S5)/2-$AR$2),0)</f>
        <v>19</v>
      </c>
      <c r="AV5" s="27">
        <f t="shared" ref="AV5:AV34" si="6">IF((T6+V5)/2&gt;$AR$2,((T6+V5)/2-$AR$2),0)</f>
        <v>0</v>
      </c>
      <c r="AW5" s="27">
        <f t="shared" ref="AW5:AW34" si="7">IF((W6+Y5)/2&gt;$AR$2,((W6+Y5)/2-$AR$2),0)</f>
        <v>0</v>
      </c>
      <c r="AX5" s="27">
        <f t="shared" ref="AX5:AX33" si="8">IF((Z6+AB5)/2&gt;$AR$2,((Z6+AB5)/2-$AR$2),0)</f>
        <v>0</v>
      </c>
      <c r="AY5" s="27">
        <f t="shared" ref="AY5:AY34" si="9">IF((AC6+AE5)/2&gt;$AR$2,((AC6+AE5)/2-$AR$2),0)</f>
        <v>0</v>
      </c>
      <c r="AZ5" s="27">
        <f t="shared" ref="AZ5:AZ33" si="10">IF((AF6+AH5)/2&gt;$AR$2,((AF6+AH5)/2-$AR$2),0)</f>
        <v>0</v>
      </c>
      <c r="BA5" s="27">
        <f t="shared" ref="BA5:BA34" si="11">IF((AI6+AK5)/2&gt;$AR$2,((AI6+AK5)/2-$AR$2),0)</f>
        <v>0</v>
      </c>
    </row>
    <row r="6" spans="1:53" x14ac:dyDescent="0.2">
      <c r="A6" s="36">
        <v>2</v>
      </c>
      <c r="B6" s="36">
        <f>'22WS_Daily'!$C$7</f>
        <v>66</v>
      </c>
      <c r="C6" s="37" t="s">
        <v>81</v>
      </c>
      <c r="D6" s="37">
        <f>'22WS_Daily'!$D$7</f>
        <v>50</v>
      </c>
      <c r="E6" s="32">
        <f>'22WS_Daily'!$C$38</f>
        <v>67</v>
      </c>
      <c r="F6" s="38" t="s">
        <v>81</v>
      </c>
      <c r="G6" s="38">
        <f>'22WS_Daily'!$D$38</f>
        <v>29</v>
      </c>
      <c r="H6" s="32">
        <f>'22WS_Daily'!$C$66</f>
        <v>72</v>
      </c>
      <c r="I6" s="38" t="s">
        <v>81</v>
      </c>
      <c r="J6" s="38">
        <f>'22WS_Daily'!$D$66</f>
        <v>30</v>
      </c>
      <c r="K6" s="32">
        <f>'22WS_Daily'!$C$97</f>
        <v>60</v>
      </c>
      <c r="L6" s="38" t="s">
        <v>81</v>
      </c>
      <c r="M6" s="38">
        <f>'22WS_Daily'!$D$97</f>
        <v>33</v>
      </c>
      <c r="N6" s="32">
        <f>'22WS_Daily'!$C$127</f>
        <v>82</v>
      </c>
      <c r="O6" s="38" t="s">
        <v>81</v>
      </c>
      <c r="P6" s="38">
        <f>'22WS_Daily'!$D$127</f>
        <v>51</v>
      </c>
      <c r="Q6" s="32">
        <f>'22WS_Daily'!$C$158</f>
        <v>92</v>
      </c>
      <c r="R6" s="38" t="s">
        <v>81</v>
      </c>
      <c r="S6" s="38">
        <f>'22WS_Daily'!$D$158</f>
        <v>68</v>
      </c>
      <c r="T6" s="32">
        <f>'22WS_Daily'!$C$188</f>
        <v>0</v>
      </c>
      <c r="U6" s="38" t="s">
        <v>81</v>
      </c>
      <c r="V6" s="38">
        <f>'22WS_Daily'!$D$188</f>
        <v>0</v>
      </c>
      <c r="W6" s="32">
        <f>'22WS_Daily'!$C$219</f>
        <v>0</v>
      </c>
      <c r="X6" s="38" t="s">
        <v>81</v>
      </c>
      <c r="Y6" s="38">
        <f>'22WS_Daily'!$D$219</f>
        <v>0</v>
      </c>
      <c r="Z6" s="32">
        <f>'22WS_Daily'!$C$250</f>
        <v>0</v>
      </c>
      <c r="AA6" s="38" t="s">
        <v>81</v>
      </c>
      <c r="AB6" s="38">
        <f>'22WS_Daily'!$D$250</f>
        <v>0</v>
      </c>
      <c r="AC6" s="32">
        <v>74</v>
      </c>
      <c r="AD6" s="38" t="s">
        <v>81</v>
      </c>
      <c r="AE6" s="38">
        <v>41</v>
      </c>
      <c r="AF6" s="32">
        <f>'22WS_Daily'!$C$311</f>
        <v>0</v>
      </c>
      <c r="AG6" s="38" t="s">
        <v>81</v>
      </c>
      <c r="AH6" s="38">
        <f>'22WS_Daily'!$D$311</f>
        <v>0</v>
      </c>
      <c r="AI6" s="32">
        <f>'22WS_Daily'!$C$341</f>
        <v>0</v>
      </c>
      <c r="AJ6" s="38" t="s">
        <v>81</v>
      </c>
      <c r="AK6" s="38">
        <f>'22WS_Daily'!$D$341</f>
        <v>0</v>
      </c>
      <c r="AL6" s="36" t="s">
        <v>53</v>
      </c>
      <c r="AM6" s="36"/>
      <c r="AN6" s="27">
        <v>2</v>
      </c>
      <c r="AO6" s="27"/>
      <c r="AP6" s="27">
        <f t="shared" si="0"/>
        <v>0</v>
      </c>
      <c r="AQ6" s="27">
        <f t="shared" si="1"/>
        <v>0</v>
      </c>
      <c r="AR6" s="27">
        <f t="shared" si="2"/>
        <v>0</v>
      </c>
      <c r="AS6" s="27">
        <f t="shared" si="3"/>
        <v>0</v>
      </c>
      <c r="AT6" s="27">
        <f t="shared" si="4"/>
        <v>8.5</v>
      </c>
      <c r="AU6" s="27">
        <f t="shared" si="5"/>
        <v>15.5</v>
      </c>
      <c r="AV6" s="27">
        <f t="shared" si="6"/>
        <v>0</v>
      </c>
      <c r="AW6" s="27">
        <f t="shared" si="7"/>
        <v>0</v>
      </c>
      <c r="AX6" s="27">
        <f t="shared" si="8"/>
        <v>0</v>
      </c>
      <c r="AY6" s="27">
        <f t="shared" si="9"/>
        <v>0</v>
      </c>
      <c r="AZ6" s="27">
        <f t="shared" si="10"/>
        <v>0</v>
      </c>
      <c r="BA6" s="27">
        <f t="shared" si="11"/>
        <v>0</v>
      </c>
    </row>
    <row r="7" spans="1:53" x14ac:dyDescent="0.2">
      <c r="A7" s="36">
        <v>3</v>
      </c>
      <c r="B7" s="36">
        <f>'22WS_Daily'!$C$8</f>
        <v>35</v>
      </c>
      <c r="C7" s="37" t="s">
        <v>81</v>
      </c>
      <c r="D7" s="37">
        <f>'22WS_Daily'!$D$8</f>
        <v>27</v>
      </c>
      <c r="E7" s="32">
        <f>'22WS_Daily'!$C$39</f>
        <v>55</v>
      </c>
      <c r="F7" s="38" t="s">
        <v>81</v>
      </c>
      <c r="G7" s="38">
        <f>'22WS_Daily'!$D$39</f>
        <v>31</v>
      </c>
      <c r="H7" s="32">
        <f>'22WS_Daily'!$C$67</f>
        <v>79</v>
      </c>
      <c r="I7" s="38" t="s">
        <v>81</v>
      </c>
      <c r="J7" s="38">
        <f>'22WS_Daily'!$D$67</f>
        <v>39</v>
      </c>
      <c r="K7" s="32">
        <f>'22WS_Daily'!$C$98</f>
        <v>68</v>
      </c>
      <c r="L7" s="38" t="s">
        <v>81</v>
      </c>
      <c r="M7" s="38">
        <f>'22WS_Daily'!$D$98</f>
        <v>39</v>
      </c>
      <c r="N7" s="32">
        <f>'22WS_Daily'!$C$128</f>
        <v>86</v>
      </c>
      <c r="O7" s="38" t="s">
        <v>81</v>
      </c>
      <c r="P7" s="38">
        <f>'22WS_Daily'!$D$128</f>
        <v>52</v>
      </c>
      <c r="Q7" s="32">
        <f>'22WS_Daily'!$C$159</f>
        <v>83</v>
      </c>
      <c r="R7" s="38" t="s">
        <v>81</v>
      </c>
      <c r="S7" s="38">
        <f>'22WS_Daily'!$D$159</f>
        <v>63</v>
      </c>
      <c r="T7" s="32">
        <f>'22WS_Daily'!$C$189</f>
        <v>0</v>
      </c>
      <c r="U7" s="38" t="s">
        <v>81</v>
      </c>
      <c r="V7" s="38">
        <f>'22WS_Daily'!$D$189</f>
        <v>0</v>
      </c>
      <c r="W7" s="32">
        <f>'22WS_Daily'!$C$220</f>
        <v>0</v>
      </c>
      <c r="X7" s="38" t="s">
        <v>81</v>
      </c>
      <c r="Y7" s="38">
        <f>'22WS_Daily'!$D$220</f>
        <v>0</v>
      </c>
      <c r="Z7" s="32">
        <f>'22WS_Daily'!$C$251</f>
        <v>0</v>
      </c>
      <c r="AA7" s="38" t="s">
        <v>81</v>
      </c>
      <c r="AB7" s="38">
        <f>'22WS_Daily'!$D$251</f>
        <v>0</v>
      </c>
      <c r="AC7" s="32">
        <f>'22WS_Daily'!$C$281</f>
        <v>0</v>
      </c>
      <c r="AD7" s="38" t="s">
        <v>81</v>
      </c>
      <c r="AE7" s="38">
        <f>'22WS_Daily'!$D$281</f>
        <v>0</v>
      </c>
      <c r="AF7" s="32">
        <f>'22WS_Daily'!$C$312</f>
        <v>0</v>
      </c>
      <c r="AG7" s="38" t="s">
        <v>81</v>
      </c>
      <c r="AH7" s="38">
        <f>'22WS_Daily'!$D$312</f>
        <v>0</v>
      </c>
      <c r="AI7" s="32">
        <f>'22WS_Daily'!$C$342</f>
        <v>0</v>
      </c>
      <c r="AJ7" s="38" t="s">
        <v>81</v>
      </c>
      <c r="AK7" s="38">
        <f>'22WS_Daily'!$D$342</f>
        <v>0</v>
      </c>
      <c r="AL7" s="36" t="s">
        <v>53</v>
      </c>
      <c r="AM7" s="36"/>
      <c r="AN7" s="27">
        <v>3</v>
      </c>
      <c r="AO7" s="27"/>
      <c r="AP7" s="27">
        <f t="shared" si="0"/>
        <v>0</v>
      </c>
      <c r="AQ7" s="27">
        <f t="shared" si="1"/>
        <v>0</v>
      </c>
      <c r="AR7" s="27">
        <f t="shared" si="2"/>
        <v>0</v>
      </c>
      <c r="AS7" s="27">
        <f t="shared" si="3"/>
        <v>0</v>
      </c>
      <c r="AT7" s="27">
        <f t="shared" si="4"/>
        <v>7.5</v>
      </c>
      <c r="AU7" s="27">
        <f t="shared" si="5"/>
        <v>13</v>
      </c>
      <c r="AV7" s="27">
        <f t="shared" si="6"/>
        <v>0</v>
      </c>
      <c r="AW7" s="27">
        <f t="shared" si="7"/>
        <v>0</v>
      </c>
      <c r="AX7" s="27">
        <f t="shared" si="8"/>
        <v>0</v>
      </c>
      <c r="AY7" s="27">
        <f t="shared" si="9"/>
        <v>0</v>
      </c>
      <c r="AZ7" s="27">
        <f t="shared" si="10"/>
        <v>0</v>
      </c>
      <c r="BA7" s="27">
        <f t="shared" si="11"/>
        <v>0</v>
      </c>
    </row>
    <row r="8" spans="1:53" x14ac:dyDescent="0.2">
      <c r="A8" s="36">
        <v>4</v>
      </c>
      <c r="B8" s="36">
        <f>'22WS_Daily'!$C$9</f>
        <v>33</v>
      </c>
      <c r="C8" s="37" t="s">
        <v>81</v>
      </c>
      <c r="D8" s="37">
        <f>'22WS_Daily'!$D$9</f>
        <v>25</v>
      </c>
      <c r="E8" s="32">
        <f>'22WS_Daily'!$C$40</f>
        <v>54</v>
      </c>
      <c r="F8" s="38" t="s">
        <v>81</v>
      </c>
      <c r="G8" s="38">
        <f>'22WS_Daily'!$D$40</f>
        <v>25</v>
      </c>
      <c r="H8" s="32">
        <f>'22WS_Daily'!$C$68</f>
        <v>78</v>
      </c>
      <c r="I8" s="38" t="s">
        <v>81</v>
      </c>
      <c r="J8" s="38">
        <f>'22WS_Daily'!$D$68</f>
        <v>44</v>
      </c>
      <c r="K8" s="32">
        <f>'22WS_Daily'!$C$99</f>
        <v>69</v>
      </c>
      <c r="L8" s="38" t="s">
        <v>81</v>
      </c>
      <c r="M8" s="38">
        <f>'22WS_Daily'!$D$99</f>
        <v>45</v>
      </c>
      <c r="N8" s="32">
        <f>'22WS_Daily'!$C$129</f>
        <v>83</v>
      </c>
      <c r="O8" s="38" t="s">
        <v>81</v>
      </c>
      <c r="P8" s="38">
        <f>'22WS_Daily'!$D$129</f>
        <v>57</v>
      </c>
      <c r="Q8" s="32">
        <f>'22WS_Daily'!$C$160</f>
        <v>83</v>
      </c>
      <c r="R8" s="38" t="s">
        <v>81</v>
      </c>
      <c r="S8" s="38">
        <f>'22WS_Daily'!$D$160</f>
        <v>55</v>
      </c>
      <c r="T8" s="32">
        <f>'22WS_Daily'!$C$190</f>
        <v>0</v>
      </c>
      <c r="U8" s="38" t="s">
        <v>81</v>
      </c>
      <c r="V8" s="38">
        <f>'22WS_Daily'!$D$190</f>
        <v>0</v>
      </c>
      <c r="W8" s="32">
        <f>'22WS_Daily'!$C$221</f>
        <v>0</v>
      </c>
      <c r="X8" s="38" t="s">
        <v>81</v>
      </c>
      <c r="Y8" s="38">
        <f>'22WS_Daily'!$D$221</f>
        <v>0</v>
      </c>
      <c r="Z8" s="32">
        <f>'22WS_Daily'!$C$252</f>
        <v>0</v>
      </c>
      <c r="AA8" s="38" t="s">
        <v>81</v>
      </c>
      <c r="AB8" s="38">
        <f>'22WS_Daily'!$D$252</f>
        <v>0</v>
      </c>
      <c r="AC8" s="32">
        <f>'22WS_Daily'!$C$282</f>
        <v>0</v>
      </c>
      <c r="AD8" s="38" t="s">
        <v>81</v>
      </c>
      <c r="AE8" s="38">
        <f>'22WS_Daily'!$D$282</f>
        <v>0</v>
      </c>
      <c r="AF8" s="32">
        <f>'22WS_Daily'!$C$313</f>
        <v>0</v>
      </c>
      <c r="AG8" s="38" t="s">
        <v>81</v>
      </c>
      <c r="AH8" s="38">
        <f>'22WS_Daily'!$D$313</f>
        <v>0</v>
      </c>
      <c r="AI8" s="32">
        <f>'22WS_Daily'!$C$343</f>
        <v>0</v>
      </c>
      <c r="AJ8" s="38" t="s">
        <v>81</v>
      </c>
      <c r="AK8" s="38">
        <f>'22WS_Daily'!$D$343</f>
        <v>0</v>
      </c>
      <c r="AL8" s="36" t="s">
        <v>53</v>
      </c>
      <c r="AM8" s="36"/>
      <c r="AN8" s="27">
        <v>4</v>
      </c>
      <c r="AO8" s="27"/>
      <c r="AP8" s="27">
        <f t="shared" si="0"/>
        <v>0</v>
      </c>
      <c r="AQ8" s="27">
        <f t="shared" si="1"/>
        <v>0</v>
      </c>
      <c r="AR8" s="27">
        <f t="shared" si="2"/>
        <v>3</v>
      </c>
      <c r="AS8" s="27">
        <f t="shared" si="3"/>
        <v>0.5</v>
      </c>
      <c r="AT8" s="27">
        <f t="shared" si="4"/>
        <v>4.5</v>
      </c>
      <c r="AU8" s="27">
        <f t="shared" si="5"/>
        <v>10</v>
      </c>
      <c r="AV8" s="27">
        <f t="shared" si="6"/>
        <v>0</v>
      </c>
      <c r="AW8" s="27">
        <f t="shared" si="7"/>
        <v>0</v>
      </c>
      <c r="AX8" s="27">
        <f t="shared" si="8"/>
        <v>0</v>
      </c>
      <c r="AY8" s="27">
        <f t="shared" si="9"/>
        <v>0</v>
      </c>
      <c r="AZ8" s="27">
        <f t="shared" si="10"/>
        <v>0</v>
      </c>
      <c r="BA8" s="27">
        <f t="shared" si="11"/>
        <v>0</v>
      </c>
    </row>
    <row r="9" spans="1:53" x14ac:dyDescent="0.2">
      <c r="A9" s="36">
        <v>5</v>
      </c>
      <c r="B9" s="36">
        <f>'22WS_Daily'!$C$10</f>
        <v>48</v>
      </c>
      <c r="C9" s="37" t="s">
        <v>81</v>
      </c>
      <c r="D9" s="37">
        <f>'22WS_Daily'!$D$10</f>
        <v>27</v>
      </c>
      <c r="E9" s="32">
        <f>'22WS_Daily'!$C$41</f>
        <v>28</v>
      </c>
      <c r="F9" s="38" t="s">
        <v>81</v>
      </c>
      <c r="G9" s="38">
        <f>'22WS_Daily'!$D$41</f>
        <v>17</v>
      </c>
      <c r="H9" s="32">
        <f>'22WS_Daily'!$C$69</f>
        <v>82</v>
      </c>
      <c r="I9" s="38" t="s">
        <v>81</v>
      </c>
      <c r="J9" s="38">
        <f>'22WS_Daily'!$D$69</f>
        <v>44</v>
      </c>
      <c r="K9" s="32">
        <f>'22WS_Daily'!$C$100</f>
        <v>76</v>
      </c>
      <c r="L9" s="38" t="s">
        <v>81</v>
      </c>
      <c r="M9" s="38">
        <f>'22WS_Daily'!$D$100</f>
        <v>48</v>
      </c>
      <c r="N9" s="32">
        <f>'22WS_Daily'!$C$130</f>
        <v>72</v>
      </c>
      <c r="O9" s="38" t="s">
        <v>81</v>
      </c>
      <c r="P9" s="38">
        <f>'22WS_Daily'!$D$130</f>
        <v>57</v>
      </c>
      <c r="Q9" s="32">
        <f>'22WS_Daily'!$C$161</f>
        <v>85</v>
      </c>
      <c r="R9" s="38" t="s">
        <v>81</v>
      </c>
      <c r="S9" s="38">
        <f>'22WS_Daily'!$D$161</f>
        <v>59</v>
      </c>
      <c r="T9" s="32">
        <f>'22WS_Daily'!$C$191</f>
        <v>0</v>
      </c>
      <c r="U9" s="38" t="s">
        <v>81</v>
      </c>
      <c r="V9" s="38">
        <f>'22WS_Daily'!$D$191</f>
        <v>0</v>
      </c>
      <c r="W9" s="32">
        <f>'22WS_Daily'!$C$222</f>
        <v>0</v>
      </c>
      <c r="X9" s="38" t="s">
        <v>81</v>
      </c>
      <c r="Y9" s="38">
        <f>'22WS_Daily'!$D$222</f>
        <v>0</v>
      </c>
      <c r="Z9" s="32">
        <f>'22WS_Daily'!$C$253</f>
        <v>0</v>
      </c>
      <c r="AA9" s="38" t="s">
        <v>81</v>
      </c>
      <c r="AB9" s="38">
        <f>'22WS_Daily'!$D$253</f>
        <v>0</v>
      </c>
      <c r="AC9" s="32">
        <f>'22WS_Daily'!$C$283</f>
        <v>0</v>
      </c>
      <c r="AD9" s="38" t="s">
        <v>81</v>
      </c>
      <c r="AE9" s="38">
        <f>'22WS_Daily'!$D$283</f>
        <v>0</v>
      </c>
      <c r="AF9" s="32">
        <f>'22WS_Daily'!$C$314</f>
        <v>0</v>
      </c>
      <c r="AG9" s="38" t="s">
        <v>81</v>
      </c>
      <c r="AH9" s="38">
        <f>'22WS_Daily'!$D$314</f>
        <v>0</v>
      </c>
      <c r="AI9" s="32">
        <f>'22WS_Daily'!$C$344</f>
        <v>0</v>
      </c>
      <c r="AJ9" s="38" t="s">
        <v>81</v>
      </c>
      <c r="AK9" s="38">
        <f>'22WS_Daily'!$D$344</f>
        <v>0</v>
      </c>
      <c r="AL9" s="36" t="s">
        <v>53</v>
      </c>
      <c r="AM9" s="36"/>
      <c r="AN9" s="27">
        <v>5</v>
      </c>
      <c r="AO9" s="27"/>
      <c r="AP9" s="27">
        <f t="shared" si="0"/>
        <v>0</v>
      </c>
      <c r="AQ9" s="27">
        <f t="shared" si="1"/>
        <v>0</v>
      </c>
      <c r="AR9" s="27">
        <f t="shared" si="2"/>
        <v>1.5</v>
      </c>
      <c r="AS9" s="27">
        <f t="shared" si="3"/>
        <v>0</v>
      </c>
      <c r="AT9" s="27">
        <f t="shared" si="4"/>
        <v>9.5</v>
      </c>
      <c r="AU9" s="27">
        <f t="shared" si="5"/>
        <v>13.5</v>
      </c>
      <c r="AV9" s="27">
        <f t="shared" si="6"/>
        <v>0</v>
      </c>
      <c r="AW9" s="27">
        <f t="shared" si="7"/>
        <v>0</v>
      </c>
      <c r="AX9" s="27">
        <f t="shared" si="8"/>
        <v>0</v>
      </c>
      <c r="AY9" s="27">
        <f t="shared" si="9"/>
        <v>0</v>
      </c>
      <c r="AZ9" s="27">
        <f t="shared" si="10"/>
        <v>0</v>
      </c>
      <c r="BA9" s="27">
        <f t="shared" si="11"/>
        <v>0</v>
      </c>
    </row>
    <row r="10" spans="1:53" x14ac:dyDescent="0.2">
      <c r="A10" s="36">
        <v>6</v>
      </c>
      <c r="B10" s="36">
        <f>'22WS_Daily'!$C$11</f>
        <v>54</v>
      </c>
      <c r="C10" s="37" t="s">
        <v>81</v>
      </c>
      <c r="D10" s="37">
        <f>'22WS_Daily'!$D$11</f>
        <v>28</v>
      </c>
      <c r="E10" s="32">
        <f>'22WS_Daily'!$C$42</f>
        <v>39</v>
      </c>
      <c r="F10" s="38" t="s">
        <v>81</v>
      </c>
      <c r="G10" s="38">
        <f>'22WS_Daily'!$D$42</f>
        <v>20</v>
      </c>
      <c r="H10" s="32">
        <f>'22WS_Daily'!$C$70</f>
        <v>79</v>
      </c>
      <c r="I10" s="38" t="s">
        <v>81</v>
      </c>
      <c r="J10" s="38">
        <f>'22WS_Daily'!$D$70</f>
        <v>64</v>
      </c>
      <c r="K10" s="32">
        <f>'22WS_Daily'!$C$101</f>
        <v>68</v>
      </c>
      <c r="L10" s="38" t="s">
        <v>81</v>
      </c>
      <c r="M10" s="38">
        <f>'22WS_Daily'!$D$101</f>
        <v>55</v>
      </c>
      <c r="N10" s="32">
        <f>'22WS_Daily'!$C$131</f>
        <v>82</v>
      </c>
      <c r="O10" s="38" t="s">
        <v>81</v>
      </c>
      <c r="P10" s="38">
        <f>'22WS_Daily'!$D$131</f>
        <v>59</v>
      </c>
      <c r="Q10" s="32">
        <f>'22WS_Daily'!$C$162</f>
        <v>88</v>
      </c>
      <c r="R10" s="38" t="s">
        <v>81</v>
      </c>
      <c r="S10" s="38">
        <f>'22WS_Daily'!$D$162</f>
        <v>69</v>
      </c>
      <c r="T10" s="32">
        <f>'22WS_Daily'!$C$192</f>
        <v>0</v>
      </c>
      <c r="U10" s="38" t="s">
        <v>81</v>
      </c>
      <c r="V10" s="38">
        <f>'22WS_Daily'!$D$192</f>
        <v>0</v>
      </c>
      <c r="W10" s="32">
        <f>'22WS_Daily'!$C$223</f>
        <v>0</v>
      </c>
      <c r="X10" s="38" t="s">
        <v>81</v>
      </c>
      <c r="Y10" s="38">
        <f>'22WS_Daily'!$D$223</f>
        <v>0</v>
      </c>
      <c r="Z10" s="32">
        <f>'22WS_Daily'!$C$254</f>
        <v>0</v>
      </c>
      <c r="AA10" s="38" t="s">
        <v>81</v>
      </c>
      <c r="AB10" s="38">
        <f>'22WS_Daily'!$D$254</f>
        <v>0</v>
      </c>
      <c r="AC10" s="32">
        <f>'22WS_Daily'!$C$284</f>
        <v>0</v>
      </c>
      <c r="AD10" s="38" t="s">
        <v>81</v>
      </c>
      <c r="AE10" s="38">
        <f>'22WS_Daily'!$D$284</f>
        <v>0</v>
      </c>
      <c r="AF10" s="32">
        <f>'22WS_Daily'!$C$315</f>
        <v>0</v>
      </c>
      <c r="AG10" s="38" t="s">
        <v>81</v>
      </c>
      <c r="AH10" s="38">
        <f>'22WS_Daily'!$D$315</f>
        <v>0</v>
      </c>
      <c r="AI10" s="32">
        <f>'22WS_Daily'!$C$345</f>
        <v>0</v>
      </c>
      <c r="AJ10" s="38" t="s">
        <v>81</v>
      </c>
      <c r="AK10" s="38">
        <f>'22WS_Daily'!$D$345</f>
        <v>0</v>
      </c>
      <c r="AL10" s="36" t="s">
        <v>53</v>
      </c>
      <c r="AM10" s="36"/>
      <c r="AN10" s="27">
        <v>6</v>
      </c>
      <c r="AO10" s="27"/>
      <c r="AP10" s="27">
        <f t="shared" si="0"/>
        <v>0</v>
      </c>
      <c r="AQ10" s="27">
        <f t="shared" si="1"/>
        <v>0</v>
      </c>
      <c r="AR10" s="27">
        <f t="shared" si="2"/>
        <v>12.5</v>
      </c>
      <c r="AS10" s="27">
        <f t="shared" si="3"/>
        <v>0</v>
      </c>
      <c r="AT10" s="27">
        <f t="shared" si="4"/>
        <v>4.5</v>
      </c>
      <c r="AU10" s="27">
        <f t="shared" si="5"/>
        <v>17.5</v>
      </c>
      <c r="AV10" s="27">
        <f t="shared" si="6"/>
        <v>0</v>
      </c>
      <c r="AW10" s="27">
        <f t="shared" si="7"/>
        <v>0</v>
      </c>
      <c r="AX10" s="27">
        <f t="shared" si="8"/>
        <v>0</v>
      </c>
      <c r="AY10" s="27">
        <f t="shared" si="9"/>
        <v>0</v>
      </c>
      <c r="AZ10" s="27">
        <f t="shared" si="10"/>
        <v>0</v>
      </c>
      <c r="BA10" s="27">
        <f t="shared" si="11"/>
        <v>0</v>
      </c>
    </row>
    <row r="11" spans="1:53" x14ac:dyDescent="0.2">
      <c r="A11" s="36">
        <v>7</v>
      </c>
      <c r="B11" s="36">
        <f>'22WS_Daily'!$C$12</f>
        <v>52</v>
      </c>
      <c r="C11" s="37" t="s">
        <v>81</v>
      </c>
      <c r="D11" s="37">
        <f>'22WS_Daily'!$D$12</f>
        <v>15</v>
      </c>
      <c r="E11" s="32">
        <f>'22WS_Daily'!$C$43</f>
        <v>50</v>
      </c>
      <c r="F11" s="38" t="s">
        <v>81</v>
      </c>
      <c r="G11" s="38">
        <f>'22WS_Daily'!$D$43</f>
        <v>22</v>
      </c>
      <c r="H11" s="32">
        <f>'22WS_Daily'!$C$71</f>
        <v>81</v>
      </c>
      <c r="I11" s="38" t="s">
        <v>81</v>
      </c>
      <c r="J11" s="38">
        <f>'22WS_Daily'!$D$71</f>
        <v>55</v>
      </c>
      <c r="K11" s="32">
        <f>'22WS_Daily'!$C$102</f>
        <v>63</v>
      </c>
      <c r="L11" s="38" t="s">
        <v>81</v>
      </c>
      <c r="M11" s="38">
        <f>'22WS_Daily'!$D$102</f>
        <v>40</v>
      </c>
      <c r="N11" s="32">
        <f>'22WS_Daily'!$C$132</f>
        <v>70</v>
      </c>
      <c r="O11" s="38" t="s">
        <v>81</v>
      </c>
      <c r="P11" s="38">
        <f>'22WS_Daily'!$D$132</f>
        <v>59</v>
      </c>
      <c r="Q11" s="32">
        <f>'22WS_Daily'!$C$163</f>
        <v>86</v>
      </c>
      <c r="R11" s="38" t="s">
        <v>81</v>
      </c>
      <c r="S11" s="38">
        <f>'22WS_Daily'!$D$163</f>
        <v>70</v>
      </c>
      <c r="T11" s="32">
        <f>'22WS_Daily'!$C$193</f>
        <v>0</v>
      </c>
      <c r="U11" s="38" t="s">
        <v>81</v>
      </c>
      <c r="V11" s="38">
        <f>'22WS_Daily'!$D$193</f>
        <v>0</v>
      </c>
      <c r="W11" s="32">
        <f>'22WS_Daily'!$C$224</f>
        <v>0</v>
      </c>
      <c r="X11" s="38" t="s">
        <v>81</v>
      </c>
      <c r="Y11" s="38">
        <f>'22WS_Daily'!$D$224</f>
        <v>0</v>
      </c>
      <c r="Z11" s="32">
        <f>'22WS_Daily'!$C$255</f>
        <v>0</v>
      </c>
      <c r="AA11" s="38" t="s">
        <v>81</v>
      </c>
      <c r="AB11" s="38">
        <f>'22WS_Daily'!$D$255</f>
        <v>0</v>
      </c>
      <c r="AC11" s="32">
        <f>'22WS_Daily'!$C$285</f>
        <v>0</v>
      </c>
      <c r="AD11" s="38" t="s">
        <v>81</v>
      </c>
      <c r="AE11" s="38">
        <f>'22WS_Daily'!$D$285</f>
        <v>0</v>
      </c>
      <c r="AF11" s="32">
        <f>'22WS_Daily'!$C$316</f>
        <v>0</v>
      </c>
      <c r="AG11" s="38" t="s">
        <v>81</v>
      </c>
      <c r="AH11" s="38">
        <f>'22WS_Daily'!$D$316</f>
        <v>0</v>
      </c>
      <c r="AI11" s="32">
        <f>'22WS_Daily'!$C$346</f>
        <v>0</v>
      </c>
      <c r="AJ11" s="38" t="s">
        <v>81</v>
      </c>
      <c r="AK11" s="38">
        <f>'22WS_Daily'!$D$346</f>
        <v>0</v>
      </c>
      <c r="AL11" s="36" t="s">
        <v>53</v>
      </c>
      <c r="AM11" s="36"/>
      <c r="AN11" s="27">
        <v>7</v>
      </c>
      <c r="AO11" s="27"/>
      <c r="AP11" s="27">
        <f t="shared" si="0"/>
        <v>0</v>
      </c>
      <c r="AQ11" s="27">
        <f t="shared" si="1"/>
        <v>0</v>
      </c>
      <c r="AR11" s="27">
        <f t="shared" si="2"/>
        <v>1</v>
      </c>
      <c r="AS11" s="27">
        <f t="shared" si="3"/>
        <v>0</v>
      </c>
      <c r="AT11" s="27">
        <f t="shared" si="4"/>
        <v>4</v>
      </c>
      <c r="AU11" s="27">
        <f t="shared" si="5"/>
        <v>19.5</v>
      </c>
      <c r="AV11" s="27">
        <f t="shared" si="6"/>
        <v>0</v>
      </c>
      <c r="AW11" s="27">
        <f t="shared" si="7"/>
        <v>0</v>
      </c>
      <c r="AX11" s="27">
        <f t="shared" si="8"/>
        <v>0</v>
      </c>
      <c r="AY11" s="27">
        <f t="shared" si="9"/>
        <v>0</v>
      </c>
      <c r="AZ11" s="27">
        <f t="shared" si="10"/>
        <v>0</v>
      </c>
      <c r="BA11" s="27">
        <f t="shared" si="11"/>
        <v>0</v>
      </c>
    </row>
    <row r="12" spans="1:53" x14ac:dyDescent="0.2">
      <c r="A12" s="36">
        <v>8</v>
      </c>
      <c r="B12" s="36">
        <f>'22WS_Daily'!$C$13</f>
        <v>33</v>
      </c>
      <c r="C12" s="37" t="s">
        <v>81</v>
      </c>
      <c r="D12" s="37">
        <f>'22WS_Daily'!$D$13</f>
        <v>15</v>
      </c>
      <c r="E12" s="32">
        <f>'22WS_Daily'!$C$44</f>
        <v>47</v>
      </c>
      <c r="F12" s="38" t="s">
        <v>81</v>
      </c>
      <c r="G12" s="38">
        <f>'22WS_Daily'!$D$44</f>
        <v>22</v>
      </c>
      <c r="H12" s="32">
        <f>'22WS_Daily'!$C$72</f>
        <v>67</v>
      </c>
      <c r="I12" s="38" t="s">
        <v>81</v>
      </c>
      <c r="J12" s="38">
        <f>'22WS_Daily'!$D$72</f>
        <v>38</v>
      </c>
      <c r="K12" s="32">
        <f>'22WS_Daily'!$C$103</f>
        <v>62</v>
      </c>
      <c r="L12" s="38" t="s">
        <v>81</v>
      </c>
      <c r="M12" s="38">
        <f>'22WS_Daily'!$D$103</f>
        <v>40</v>
      </c>
      <c r="N12" s="32">
        <f>'22WS_Daily'!$C$133</f>
        <v>69</v>
      </c>
      <c r="O12" s="38" t="s">
        <v>81</v>
      </c>
      <c r="P12" s="38">
        <f>'22WS_Daily'!$D$133</f>
        <v>46</v>
      </c>
      <c r="Q12" s="32">
        <f>'22WS_Daily'!$C$164</f>
        <v>89</v>
      </c>
      <c r="R12" s="38" t="s">
        <v>81</v>
      </c>
      <c r="S12" s="38">
        <f>'22WS_Daily'!$D$164</f>
        <v>65</v>
      </c>
      <c r="T12" s="32">
        <f>'22WS_Daily'!$C$194</f>
        <v>0</v>
      </c>
      <c r="U12" s="38" t="s">
        <v>81</v>
      </c>
      <c r="V12" s="38">
        <f>'22WS_Daily'!$D$194</f>
        <v>0</v>
      </c>
      <c r="W12" s="32">
        <f>'22WS_Daily'!$C$225</f>
        <v>0</v>
      </c>
      <c r="X12" s="38" t="s">
        <v>81</v>
      </c>
      <c r="Y12" s="38">
        <f>'22WS_Daily'!$D$225</f>
        <v>0</v>
      </c>
      <c r="Z12" s="32">
        <f>'22WS_Daily'!$C$256</f>
        <v>0</v>
      </c>
      <c r="AA12" s="38" t="s">
        <v>81</v>
      </c>
      <c r="AB12" s="38">
        <f>'22WS_Daily'!$D$256</f>
        <v>0</v>
      </c>
      <c r="AC12" s="32">
        <f>'22WS_Daily'!$C$286</f>
        <v>0</v>
      </c>
      <c r="AD12" s="38" t="s">
        <v>81</v>
      </c>
      <c r="AE12" s="38">
        <f>'22WS_Daily'!$D$286</f>
        <v>0</v>
      </c>
      <c r="AF12" s="32">
        <f>'22WS_Daily'!$C$317</f>
        <v>0</v>
      </c>
      <c r="AG12" s="38" t="s">
        <v>81</v>
      </c>
      <c r="AH12" s="38">
        <f>'22WS_Daily'!$D$317</f>
        <v>0</v>
      </c>
      <c r="AI12" s="32">
        <f>'22WS_Daily'!$C$347</f>
        <v>0</v>
      </c>
      <c r="AJ12" s="38" t="s">
        <v>81</v>
      </c>
      <c r="AK12" s="38">
        <f>'22WS_Daily'!$D$347</f>
        <v>0</v>
      </c>
      <c r="AL12" s="36" t="s">
        <v>53</v>
      </c>
      <c r="AM12" s="36"/>
      <c r="AN12" s="27">
        <v>8</v>
      </c>
      <c r="AO12" s="27"/>
      <c r="AP12" s="27">
        <f t="shared" si="0"/>
        <v>0</v>
      </c>
      <c r="AQ12" s="27">
        <f t="shared" si="1"/>
        <v>0</v>
      </c>
      <c r="AR12" s="27">
        <f t="shared" si="2"/>
        <v>0</v>
      </c>
      <c r="AS12" s="27">
        <f t="shared" si="3"/>
        <v>0</v>
      </c>
      <c r="AT12" s="27">
        <f t="shared" si="4"/>
        <v>1</v>
      </c>
      <c r="AU12" s="27">
        <f t="shared" si="5"/>
        <v>15</v>
      </c>
      <c r="AV12" s="27">
        <f t="shared" si="6"/>
        <v>0</v>
      </c>
      <c r="AW12" s="27">
        <f t="shared" si="7"/>
        <v>0</v>
      </c>
      <c r="AX12" s="27">
        <f t="shared" si="8"/>
        <v>0</v>
      </c>
      <c r="AY12" s="27">
        <f t="shared" si="9"/>
        <v>0</v>
      </c>
      <c r="AZ12" s="27">
        <f t="shared" si="10"/>
        <v>0</v>
      </c>
      <c r="BA12" s="27">
        <f t="shared" si="11"/>
        <v>0</v>
      </c>
    </row>
    <row r="13" spans="1:53" x14ac:dyDescent="0.2">
      <c r="A13" s="36">
        <v>9</v>
      </c>
      <c r="B13" s="36">
        <f>'22WS_Daily'!$C$14</f>
        <v>57</v>
      </c>
      <c r="C13" s="37" t="s">
        <v>81</v>
      </c>
      <c r="D13" s="37">
        <f>'22WS_Daily'!$D$14</f>
        <v>33</v>
      </c>
      <c r="E13" s="32">
        <f>'22WS_Daily'!$C$45</f>
        <v>60</v>
      </c>
      <c r="F13" s="38" t="s">
        <v>81</v>
      </c>
      <c r="G13" s="38">
        <f>'22WS_Daily'!$D$45</f>
        <v>29</v>
      </c>
      <c r="H13" s="32">
        <f>'22WS_Daily'!$C$73</f>
        <v>49</v>
      </c>
      <c r="I13" s="38" t="s">
        <v>81</v>
      </c>
      <c r="J13" s="38">
        <f>'22WS_Daily'!$D$73</f>
        <v>36</v>
      </c>
      <c r="K13" s="32">
        <f>'22WS_Daily'!$C$104</f>
        <v>60</v>
      </c>
      <c r="L13" s="38" t="s">
        <v>81</v>
      </c>
      <c r="M13" s="38">
        <f>'22WS_Daily'!$D$104</f>
        <v>36</v>
      </c>
      <c r="N13" s="32">
        <f>'22WS_Daily'!$C$134</f>
        <v>76</v>
      </c>
      <c r="O13" s="38" t="s">
        <v>81</v>
      </c>
      <c r="P13" s="38">
        <f>'22WS_Daily'!$D$134</f>
        <v>60</v>
      </c>
      <c r="Q13" s="32">
        <f>'22WS_Daily'!$C$165</f>
        <v>85</v>
      </c>
      <c r="R13" s="38" t="s">
        <v>81</v>
      </c>
      <c r="S13" s="38">
        <f>'22WS_Daily'!$D$165</f>
        <v>66</v>
      </c>
      <c r="T13" s="32">
        <f>'22WS_Daily'!$C$195</f>
        <v>0</v>
      </c>
      <c r="U13" s="38" t="s">
        <v>81</v>
      </c>
      <c r="V13" s="38">
        <f>'22WS_Daily'!$D$195</f>
        <v>0</v>
      </c>
      <c r="W13" s="32">
        <f>'22WS_Daily'!$C$226</f>
        <v>0</v>
      </c>
      <c r="X13" s="38" t="s">
        <v>81</v>
      </c>
      <c r="Y13" s="38">
        <f>'22WS_Daily'!$D$226</f>
        <v>0</v>
      </c>
      <c r="Z13" s="32">
        <f>'22WS_Daily'!$C$257</f>
        <v>0</v>
      </c>
      <c r="AA13" s="38" t="s">
        <v>81</v>
      </c>
      <c r="AB13" s="38">
        <f>'22WS_Daily'!$D$257</f>
        <v>0</v>
      </c>
      <c r="AC13" s="32">
        <f>'22WS_Daily'!$C$287</f>
        <v>0</v>
      </c>
      <c r="AD13" s="38" t="s">
        <v>81</v>
      </c>
      <c r="AE13" s="38">
        <f>'22WS_Daily'!$D$287</f>
        <v>0</v>
      </c>
      <c r="AF13" s="32">
        <f>'22WS_Daily'!$C$318</f>
        <v>0</v>
      </c>
      <c r="AG13" s="38" t="s">
        <v>81</v>
      </c>
      <c r="AH13" s="38">
        <f>'22WS_Daily'!$D$318</f>
        <v>0</v>
      </c>
      <c r="AI13" s="32">
        <f>'22WS_Daily'!$C$348</f>
        <v>0</v>
      </c>
      <c r="AJ13" s="38" t="s">
        <v>81</v>
      </c>
      <c r="AK13" s="38">
        <f>'22WS_Daily'!$D$348</f>
        <v>0</v>
      </c>
      <c r="AL13" s="36" t="s">
        <v>53</v>
      </c>
      <c r="AM13" s="36"/>
      <c r="AN13" s="27">
        <v>9</v>
      </c>
      <c r="AO13" s="27"/>
      <c r="AP13" s="27">
        <f t="shared" si="0"/>
        <v>0</v>
      </c>
      <c r="AQ13" s="27">
        <f t="shared" si="1"/>
        <v>0</v>
      </c>
      <c r="AR13" s="27">
        <f t="shared" si="2"/>
        <v>0</v>
      </c>
      <c r="AS13" s="27">
        <f t="shared" si="3"/>
        <v>0</v>
      </c>
      <c r="AT13" s="27">
        <f t="shared" si="4"/>
        <v>11</v>
      </c>
      <c r="AU13" s="27">
        <f t="shared" si="5"/>
        <v>15</v>
      </c>
      <c r="AV13" s="27">
        <f t="shared" si="6"/>
        <v>0</v>
      </c>
      <c r="AW13" s="27">
        <f t="shared" si="7"/>
        <v>0</v>
      </c>
      <c r="AX13" s="27">
        <f t="shared" si="8"/>
        <v>0</v>
      </c>
      <c r="AY13" s="27">
        <f t="shared" si="9"/>
        <v>0</v>
      </c>
      <c r="AZ13" s="27">
        <f t="shared" si="10"/>
        <v>0</v>
      </c>
      <c r="BA13" s="27">
        <f t="shared" si="11"/>
        <v>0</v>
      </c>
    </row>
    <row r="14" spans="1:53" x14ac:dyDescent="0.2">
      <c r="A14" s="36">
        <v>10</v>
      </c>
      <c r="B14" s="36">
        <f>'22WS_Daily'!$C$15</f>
        <v>56</v>
      </c>
      <c r="C14" s="37" t="s">
        <v>81</v>
      </c>
      <c r="D14" s="37">
        <f>'22WS_Daily'!$D$15</f>
        <v>22</v>
      </c>
      <c r="E14" s="32">
        <f>'22WS_Daily'!$C$46</f>
        <v>64</v>
      </c>
      <c r="F14" s="38" t="s">
        <v>81</v>
      </c>
      <c r="G14" s="38">
        <f>'22WS_Daily'!$D$46</f>
        <v>30</v>
      </c>
      <c r="H14" s="32">
        <f>'22WS_Daily'!$C$74</f>
        <v>55</v>
      </c>
      <c r="I14" s="38" t="s">
        <v>81</v>
      </c>
      <c r="J14" s="38">
        <f>'22WS_Daily'!$D$74</f>
        <v>36</v>
      </c>
      <c r="K14" s="32">
        <f>'22WS_Daily'!$C$105</f>
        <v>63</v>
      </c>
      <c r="L14" s="38" t="s">
        <v>81</v>
      </c>
      <c r="M14" s="38">
        <f>'22WS_Daily'!$D$105</f>
        <v>40</v>
      </c>
      <c r="N14" s="32">
        <f>'22WS_Daily'!$C$135</f>
        <v>82</v>
      </c>
      <c r="O14" s="38" t="s">
        <v>81</v>
      </c>
      <c r="P14" s="38">
        <f>'22WS_Daily'!$D$135</f>
        <v>65</v>
      </c>
      <c r="Q14" s="32">
        <f>'22WS_Daily'!$C$166</f>
        <v>84</v>
      </c>
      <c r="R14" s="38" t="s">
        <v>81</v>
      </c>
      <c r="S14" s="38">
        <f>'22WS_Daily'!$D$166</f>
        <v>60</v>
      </c>
      <c r="T14" s="32">
        <f>'22WS_Daily'!$C$196</f>
        <v>0</v>
      </c>
      <c r="U14" s="38" t="s">
        <v>81</v>
      </c>
      <c r="V14" s="38">
        <f>'22WS_Daily'!$D$196</f>
        <v>0</v>
      </c>
      <c r="W14" s="32">
        <f>'22WS_Daily'!$C$227</f>
        <v>0</v>
      </c>
      <c r="X14" s="38" t="s">
        <v>81</v>
      </c>
      <c r="Y14" s="38">
        <f>'22WS_Daily'!$D$227</f>
        <v>0</v>
      </c>
      <c r="Z14" s="32">
        <f>'22WS_Daily'!$C$258</f>
        <v>0</v>
      </c>
      <c r="AA14" s="38" t="s">
        <v>81</v>
      </c>
      <c r="AB14" s="38">
        <f>'22WS_Daily'!$D$258</f>
        <v>0</v>
      </c>
      <c r="AC14" s="32">
        <f>'22WS_Daily'!$C$288</f>
        <v>0</v>
      </c>
      <c r="AD14" s="38" t="s">
        <v>81</v>
      </c>
      <c r="AE14" s="38">
        <f>'22WS_Daily'!$D$288</f>
        <v>0</v>
      </c>
      <c r="AF14" s="32">
        <f>'22WS_Daily'!$C$319</f>
        <v>0</v>
      </c>
      <c r="AG14" s="38" t="s">
        <v>81</v>
      </c>
      <c r="AH14" s="38">
        <f>'22WS_Daily'!$D$319</f>
        <v>0</v>
      </c>
      <c r="AI14" s="32">
        <f>'22WS_Daily'!$C$349</f>
        <v>0</v>
      </c>
      <c r="AJ14" s="38" t="s">
        <v>81</v>
      </c>
      <c r="AK14" s="38">
        <f>'22WS_Daily'!$D$349</f>
        <v>0</v>
      </c>
      <c r="AL14" s="36" t="s">
        <v>53</v>
      </c>
      <c r="AM14" s="36"/>
      <c r="AN14" s="27">
        <v>10</v>
      </c>
      <c r="AO14" s="27"/>
      <c r="AP14" s="27">
        <f t="shared" si="0"/>
        <v>0</v>
      </c>
      <c r="AQ14" s="27">
        <f t="shared" si="1"/>
        <v>0</v>
      </c>
      <c r="AR14" s="27">
        <f t="shared" si="2"/>
        <v>0</v>
      </c>
      <c r="AS14" s="27">
        <f t="shared" si="3"/>
        <v>1</v>
      </c>
      <c r="AT14" s="27">
        <f t="shared" si="4"/>
        <v>16</v>
      </c>
      <c r="AU14" s="27">
        <f t="shared" si="5"/>
        <v>10.5</v>
      </c>
      <c r="AV14" s="27">
        <f t="shared" si="6"/>
        <v>0</v>
      </c>
      <c r="AW14" s="27">
        <f t="shared" si="7"/>
        <v>0</v>
      </c>
      <c r="AX14" s="27">
        <f t="shared" si="8"/>
        <v>0</v>
      </c>
      <c r="AY14" s="27">
        <f t="shared" si="9"/>
        <v>0</v>
      </c>
      <c r="AZ14" s="27">
        <f t="shared" si="10"/>
        <v>0</v>
      </c>
      <c r="BA14" s="27">
        <f t="shared" si="11"/>
        <v>0</v>
      </c>
    </row>
    <row r="15" spans="1:53" x14ac:dyDescent="0.2">
      <c r="A15" s="36">
        <v>11</v>
      </c>
      <c r="B15" s="36">
        <f>'22WS_Daily'!$C$16</f>
        <v>43</v>
      </c>
      <c r="C15" s="37" t="s">
        <v>81</v>
      </c>
      <c r="D15" s="37">
        <f>'22WS_Daily'!$D$16</f>
        <v>22</v>
      </c>
      <c r="E15" s="32">
        <f>'22WS_Daily'!$C$47</f>
        <v>63</v>
      </c>
      <c r="F15" s="38" t="s">
        <v>81</v>
      </c>
      <c r="G15" s="38">
        <f>'22WS_Daily'!$D$47</f>
        <v>33</v>
      </c>
      <c r="H15" s="32">
        <f>'22WS_Daily'!$C$75</f>
        <v>69</v>
      </c>
      <c r="I15" s="38" t="s">
        <v>81</v>
      </c>
      <c r="J15" s="38">
        <f>'22WS_Daily'!$D$75</f>
        <v>33</v>
      </c>
      <c r="K15" s="32">
        <f>'22WS_Daily'!$C$106</f>
        <v>82</v>
      </c>
      <c r="L15" s="38" t="s">
        <v>81</v>
      </c>
      <c r="M15" s="38">
        <f>'22WS_Daily'!$D$106</f>
        <v>55</v>
      </c>
      <c r="N15" s="32">
        <f>'22WS_Daily'!$C$136</f>
        <v>87</v>
      </c>
      <c r="O15" s="38" t="s">
        <v>81</v>
      </c>
      <c r="P15" s="38">
        <f>'22WS_Daily'!$D$136</f>
        <v>65</v>
      </c>
      <c r="Q15" s="32">
        <f>'22WS_Daily'!$C$167</f>
        <v>81</v>
      </c>
      <c r="R15" s="38" t="s">
        <v>81</v>
      </c>
      <c r="S15" s="38">
        <f>'22WS_Daily'!$D$167</f>
        <v>60</v>
      </c>
      <c r="T15" s="32">
        <f>'22WS_Daily'!$C$197</f>
        <v>0</v>
      </c>
      <c r="U15" s="38" t="s">
        <v>81</v>
      </c>
      <c r="V15" s="38">
        <f>'22WS_Daily'!$D$197</f>
        <v>0</v>
      </c>
      <c r="W15" s="32">
        <f>'22WS_Daily'!$C$228</f>
        <v>0</v>
      </c>
      <c r="X15" s="38" t="s">
        <v>81</v>
      </c>
      <c r="Y15" s="38">
        <f>'22WS_Daily'!$D$228</f>
        <v>0</v>
      </c>
      <c r="Z15" s="32">
        <f>'22WS_Daily'!$C$259</f>
        <v>0</v>
      </c>
      <c r="AA15" s="38" t="s">
        <v>81</v>
      </c>
      <c r="AB15" s="38">
        <f>'22WS_Daily'!$D$259</f>
        <v>0</v>
      </c>
      <c r="AC15" s="32">
        <f>'22WS_Daily'!$C$289</f>
        <v>0</v>
      </c>
      <c r="AD15" s="38" t="s">
        <v>81</v>
      </c>
      <c r="AE15" s="38">
        <f>'22WS_Daily'!$D$289</f>
        <v>0</v>
      </c>
      <c r="AF15" s="32">
        <f>'22WS_Daily'!$C$320</f>
        <v>0</v>
      </c>
      <c r="AG15" s="38" t="s">
        <v>81</v>
      </c>
      <c r="AH15" s="38">
        <f>'22WS_Daily'!$D$320</f>
        <v>0</v>
      </c>
      <c r="AI15" s="32">
        <f>'22WS_Daily'!$C$350</f>
        <v>0</v>
      </c>
      <c r="AJ15" s="38" t="s">
        <v>81</v>
      </c>
      <c r="AK15" s="38">
        <f>'22WS_Daily'!$D$350</f>
        <v>0</v>
      </c>
      <c r="AL15" s="36" t="s">
        <v>53</v>
      </c>
      <c r="AM15" s="36"/>
      <c r="AN15" s="27">
        <v>11</v>
      </c>
      <c r="AO15" s="27"/>
      <c r="AP15" s="27">
        <f t="shared" si="0"/>
        <v>0</v>
      </c>
      <c r="AQ15" s="27">
        <f t="shared" si="1"/>
        <v>0</v>
      </c>
      <c r="AR15" s="27">
        <f t="shared" si="2"/>
        <v>0</v>
      </c>
      <c r="AS15" s="27">
        <f t="shared" si="3"/>
        <v>1.5</v>
      </c>
      <c r="AT15" s="27">
        <f t="shared" si="4"/>
        <v>18.5</v>
      </c>
      <c r="AU15" s="27">
        <f t="shared" si="5"/>
        <v>13.5</v>
      </c>
      <c r="AV15" s="27">
        <f t="shared" si="6"/>
        <v>0</v>
      </c>
      <c r="AW15" s="27">
        <f t="shared" si="7"/>
        <v>0</v>
      </c>
      <c r="AX15" s="27">
        <f t="shared" si="8"/>
        <v>0</v>
      </c>
      <c r="AY15" s="27">
        <f t="shared" si="9"/>
        <v>0</v>
      </c>
      <c r="AZ15" s="27">
        <f t="shared" si="10"/>
        <v>0</v>
      </c>
      <c r="BA15" s="27">
        <f t="shared" si="11"/>
        <v>0</v>
      </c>
    </row>
    <row r="16" spans="1:53" x14ac:dyDescent="0.2">
      <c r="A16" s="36">
        <v>12</v>
      </c>
      <c r="B16" s="36">
        <f>'22WS_Daily'!$C$17</f>
        <v>52</v>
      </c>
      <c r="C16" s="37" t="s">
        <v>81</v>
      </c>
      <c r="D16" s="37">
        <f>'22WS_Daily'!$D$17</f>
        <v>26</v>
      </c>
      <c r="E16" s="32">
        <f>'22WS_Daily'!$C$48</f>
        <v>72</v>
      </c>
      <c r="F16" s="38" t="s">
        <v>81</v>
      </c>
      <c r="G16" s="38">
        <f>'22WS_Daily'!$D$48</f>
        <v>35</v>
      </c>
      <c r="H16" s="32">
        <f>'22WS_Daily'!$C$76</f>
        <v>54</v>
      </c>
      <c r="I16" s="38" t="s">
        <v>81</v>
      </c>
      <c r="J16" s="38">
        <f>'22WS_Daily'!$D$76</f>
        <v>22</v>
      </c>
      <c r="K16" s="32">
        <f>'22WS_Daily'!$C$107</f>
        <v>68</v>
      </c>
      <c r="L16" s="38" t="s">
        <v>81</v>
      </c>
      <c r="M16" s="38">
        <f>'22WS_Daily'!$D$107</f>
        <v>60</v>
      </c>
      <c r="N16" s="32">
        <f>'22WS_Daily'!$C$137</f>
        <v>92</v>
      </c>
      <c r="O16" s="38" t="s">
        <v>81</v>
      </c>
      <c r="P16" s="38">
        <f>'22WS_Daily'!$D$137</f>
        <v>69</v>
      </c>
      <c r="Q16" s="32">
        <f>'22WS_Daily'!$C$168</f>
        <v>87</v>
      </c>
      <c r="R16" s="38" t="s">
        <v>81</v>
      </c>
      <c r="S16" s="38">
        <f>'22WS_Daily'!$D$168</f>
        <v>68</v>
      </c>
      <c r="T16" s="32">
        <f>'22WS_Daily'!$C$198</f>
        <v>0</v>
      </c>
      <c r="U16" s="38" t="s">
        <v>81</v>
      </c>
      <c r="V16" s="38">
        <f>'22WS_Daily'!$D$198</f>
        <v>0</v>
      </c>
      <c r="W16" s="32">
        <f>'22WS_Daily'!$C$229</f>
        <v>0</v>
      </c>
      <c r="X16" s="38" t="s">
        <v>81</v>
      </c>
      <c r="Y16" s="38">
        <f>'22WS_Daily'!$D$229</f>
        <v>0</v>
      </c>
      <c r="Z16" s="32">
        <f>'22WS_Daily'!$C$260</f>
        <v>0</v>
      </c>
      <c r="AA16" s="38" t="s">
        <v>81</v>
      </c>
      <c r="AB16" s="38">
        <f>'22WS_Daily'!$D$260</f>
        <v>0</v>
      </c>
      <c r="AC16" s="32">
        <f>'22WS_Daily'!$C$290</f>
        <v>0</v>
      </c>
      <c r="AD16" s="38" t="s">
        <v>81</v>
      </c>
      <c r="AE16" s="38">
        <f>'22WS_Daily'!$D$290</f>
        <v>0</v>
      </c>
      <c r="AF16" s="32">
        <f>'22WS_Daily'!$C$321</f>
        <v>0</v>
      </c>
      <c r="AG16" s="38" t="s">
        <v>81</v>
      </c>
      <c r="AH16" s="38">
        <f>'22WS_Daily'!$D$321</f>
        <v>0</v>
      </c>
      <c r="AI16" s="32">
        <f>'22WS_Daily'!$C$351</f>
        <v>0</v>
      </c>
      <c r="AJ16" s="38" t="s">
        <v>81</v>
      </c>
      <c r="AK16" s="38">
        <f>'22WS_Daily'!$D$351</f>
        <v>0</v>
      </c>
      <c r="AL16" s="36" t="s">
        <v>53</v>
      </c>
      <c r="AM16" s="36"/>
      <c r="AN16" s="27">
        <v>12</v>
      </c>
      <c r="AO16" s="27"/>
      <c r="AP16" s="27">
        <f t="shared" si="0"/>
        <v>0</v>
      </c>
      <c r="AQ16" s="27">
        <f t="shared" si="1"/>
        <v>0</v>
      </c>
      <c r="AR16" s="27">
        <f t="shared" si="2"/>
        <v>0</v>
      </c>
      <c r="AS16" s="27">
        <f t="shared" si="3"/>
        <v>11.5</v>
      </c>
      <c r="AT16" s="27">
        <f t="shared" si="4"/>
        <v>20.5</v>
      </c>
      <c r="AU16" s="27">
        <f t="shared" si="5"/>
        <v>20.5</v>
      </c>
      <c r="AV16" s="27">
        <f t="shared" si="6"/>
        <v>0</v>
      </c>
      <c r="AW16" s="27">
        <f t="shared" si="7"/>
        <v>0</v>
      </c>
      <c r="AX16" s="27">
        <f t="shared" si="8"/>
        <v>0</v>
      </c>
      <c r="AY16" s="27">
        <f t="shared" si="9"/>
        <v>0</v>
      </c>
      <c r="AZ16" s="27">
        <f t="shared" si="10"/>
        <v>0</v>
      </c>
      <c r="BA16" s="27">
        <f t="shared" si="11"/>
        <v>0</v>
      </c>
    </row>
    <row r="17" spans="1:53" x14ac:dyDescent="0.2">
      <c r="A17" s="36">
        <v>13</v>
      </c>
      <c r="B17" s="36">
        <f>'22WS_Daily'!$C$18</f>
        <v>59</v>
      </c>
      <c r="C17" s="37" t="s">
        <v>81</v>
      </c>
      <c r="D17" s="37">
        <f>'22WS_Daily'!$D$18</f>
        <v>35</v>
      </c>
      <c r="E17" s="32">
        <f>'22WS_Daily'!$C$49</f>
        <v>37</v>
      </c>
      <c r="F17" s="38" t="s">
        <v>81</v>
      </c>
      <c r="G17" s="38">
        <f>'22WS_Daily'!$D$49</f>
        <v>15</v>
      </c>
      <c r="H17" s="32">
        <f>'22WS_Daily'!$C$77</f>
        <v>34</v>
      </c>
      <c r="I17" s="38" t="s">
        <v>81</v>
      </c>
      <c r="J17" s="38">
        <f>'22WS_Daily'!$D$77</f>
        <v>22</v>
      </c>
      <c r="K17" s="32">
        <f>'22WS_Daily'!$C$108</f>
        <v>83</v>
      </c>
      <c r="L17" s="38" t="s">
        <v>81</v>
      </c>
      <c r="M17" s="38">
        <f>'22WS_Daily'!$D$108</f>
        <v>65</v>
      </c>
      <c r="N17" s="32">
        <f>'22WS_Daily'!$C$138</f>
        <v>92</v>
      </c>
      <c r="O17" s="38" t="s">
        <v>81</v>
      </c>
      <c r="P17" s="38">
        <f>'22WS_Daily'!$D$138</f>
        <v>71</v>
      </c>
      <c r="Q17" s="32">
        <f>'22WS_Daily'!$C$169</f>
        <v>93</v>
      </c>
      <c r="R17" s="38" t="s">
        <v>81</v>
      </c>
      <c r="S17" s="38">
        <f>'22WS_Daily'!$D$169</f>
        <v>75</v>
      </c>
      <c r="T17" s="32">
        <f>'22WS_Daily'!$C$199</f>
        <v>0</v>
      </c>
      <c r="U17" s="38" t="s">
        <v>81</v>
      </c>
      <c r="V17" s="38">
        <f>'22WS_Daily'!$D$199</f>
        <v>0</v>
      </c>
      <c r="W17" s="32">
        <f>'22WS_Daily'!$C$230</f>
        <v>0</v>
      </c>
      <c r="X17" s="38" t="s">
        <v>81</v>
      </c>
      <c r="Y17" s="38">
        <f>'22WS_Daily'!$D$230</f>
        <v>0</v>
      </c>
      <c r="Z17" s="32">
        <f>'22WS_Daily'!$C$261</f>
        <v>0</v>
      </c>
      <c r="AA17" s="38" t="s">
        <v>81</v>
      </c>
      <c r="AB17" s="38">
        <f>'22WS_Daily'!$D$261</f>
        <v>0</v>
      </c>
      <c r="AC17" s="32">
        <f>'22WS_Daily'!$C$291</f>
        <v>0</v>
      </c>
      <c r="AD17" s="38" t="s">
        <v>81</v>
      </c>
      <c r="AE17" s="38">
        <f>'22WS_Daily'!$D$291</f>
        <v>0</v>
      </c>
      <c r="AF17" s="32">
        <f>'22WS_Daily'!$C$322</f>
        <v>0</v>
      </c>
      <c r="AG17" s="38" t="s">
        <v>81</v>
      </c>
      <c r="AH17" s="38">
        <f>'22WS_Daily'!$D$322</f>
        <v>0</v>
      </c>
      <c r="AI17" s="32">
        <f>'22WS_Daily'!$C$352</f>
        <v>0</v>
      </c>
      <c r="AJ17" s="38" t="s">
        <v>81</v>
      </c>
      <c r="AK17" s="38">
        <f>'22WS_Daily'!$D$352</f>
        <v>0</v>
      </c>
      <c r="AL17" s="36" t="s">
        <v>53</v>
      </c>
      <c r="AM17" s="36"/>
      <c r="AN17" s="27">
        <v>13</v>
      </c>
      <c r="AO17" s="27"/>
      <c r="AP17" s="27">
        <f t="shared" si="0"/>
        <v>0</v>
      </c>
      <c r="AQ17" s="27">
        <f t="shared" si="1"/>
        <v>0</v>
      </c>
      <c r="AR17" s="27">
        <f t="shared" si="2"/>
        <v>0</v>
      </c>
      <c r="AS17" s="27">
        <f t="shared" si="3"/>
        <v>14</v>
      </c>
      <c r="AT17" s="27">
        <f t="shared" si="4"/>
        <v>18.5</v>
      </c>
      <c r="AU17" s="27">
        <f t="shared" si="5"/>
        <v>26</v>
      </c>
      <c r="AV17" s="27">
        <f t="shared" si="6"/>
        <v>0</v>
      </c>
      <c r="AW17" s="27">
        <f t="shared" si="7"/>
        <v>0</v>
      </c>
      <c r="AX17" s="27">
        <f t="shared" si="8"/>
        <v>0</v>
      </c>
      <c r="AY17" s="27">
        <f t="shared" si="9"/>
        <v>0</v>
      </c>
      <c r="AZ17" s="27">
        <f t="shared" si="10"/>
        <v>0</v>
      </c>
      <c r="BA17" s="27">
        <f t="shared" si="11"/>
        <v>0</v>
      </c>
    </row>
    <row r="18" spans="1:53" x14ac:dyDescent="0.2">
      <c r="A18" s="36">
        <v>14</v>
      </c>
      <c r="B18" s="36">
        <f>'22WS_Daily'!$C$19</f>
        <v>59</v>
      </c>
      <c r="C18" s="37" t="s">
        <v>81</v>
      </c>
      <c r="D18" s="37">
        <f>'22WS_Daily'!$D$19</f>
        <v>28</v>
      </c>
      <c r="E18" s="32">
        <f>'22WS_Daily'!$C$50</f>
        <v>46</v>
      </c>
      <c r="F18" s="38" t="s">
        <v>81</v>
      </c>
      <c r="G18" s="38">
        <f>'22WS_Daily'!$D$50</f>
        <v>23</v>
      </c>
      <c r="H18" s="32">
        <f>'22WS_Daily'!$C$78</f>
        <v>61</v>
      </c>
      <c r="I18" s="38" t="s">
        <v>81</v>
      </c>
      <c r="J18" s="38">
        <f>'22WS_Daily'!$D$78</f>
        <v>34</v>
      </c>
      <c r="K18" s="32">
        <f>'22WS_Daily'!$C$109</f>
        <v>83</v>
      </c>
      <c r="L18" s="38" t="s">
        <v>81</v>
      </c>
      <c r="M18" s="38">
        <f>'22WS_Daily'!$D$109</f>
        <v>46</v>
      </c>
      <c r="N18" s="32">
        <f>'22WS_Daily'!$C$139</f>
        <v>86</v>
      </c>
      <c r="O18" s="38" t="s">
        <v>81</v>
      </c>
      <c r="P18" s="38">
        <f>'22WS_Daily'!$D$139</f>
        <v>62</v>
      </c>
      <c r="Q18" s="32">
        <f>'22WS_Daily'!$C$170</f>
        <v>97</v>
      </c>
      <c r="R18" s="38" t="s">
        <v>81</v>
      </c>
      <c r="S18" s="38">
        <f>'22WS_Daily'!$D$170</f>
        <v>75</v>
      </c>
      <c r="T18" s="32">
        <f>'22WS_Daily'!$C$200</f>
        <v>0</v>
      </c>
      <c r="U18" s="38" t="s">
        <v>81</v>
      </c>
      <c r="V18" s="38">
        <f>'22WS_Daily'!$D$200</f>
        <v>0</v>
      </c>
      <c r="W18" s="32">
        <f>'22WS_Daily'!$C$231</f>
        <v>0</v>
      </c>
      <c r="X18" s="38" t="s">
        <v>81</v>
      </c>
      <c r="Y18" s="38">
        <f>'22WS_Daily'!$D$231</f>
        <v>0</v>
      </c>
      <c r="Z18" s="32">
        <f>'22WS_Daily'!$C$262</f>
        <v>0</v>
      </c>
      <c r="AA18" s="38" t="s">
        <v>81</v>
      </c>
      <c r="AB18" s="38">
        <f>'22WS_Daily'!$D$262</f>
        <v>0</v>
      </c>
      <c r="AC18" s="32">
        <f>'22WS_Daily'!$C$292</f>
        <v>0</v>
      </c>
      <c r="AD18" s="38" t="s">
        <v>81</v>
      </c>
      <c r="AE18" s="38">
        <f>'22WS_Daily'!$D$292</f>
        <v>0</v>
      </c>
      <c r="AF18" s="32">
        <f>'22WS_Daily'!$C$323</f>
        <v>0</v>
      </c>
      <c r="AG18" s="38" t="s">
        <v>81</v>
      </c>
      <c r="AH18" s="38">
        <f>'22WS_Daily'!$D$323</f>
        <v>0</v>
      </c>
      <c r="AI18" s="32">
        <f>'22WS_Daily'!$C$353</f>
        <v>0</v>
      </c>
      <c r="AJ18" s="38" t="s">
        <v>81</v>
      </c>
      <c r="AK18" s="38">
        <f>'22WS_Daily'!$D$353</f>
        <v>0</v>
      </c>
      <c r="AL18" s="36" t="s">
        <v>53</v>
      </c>
      <c r="AM18" s="36"/>
      <c r="AN18" s="27">
        <v>14</v>
      </c>
      <c r="AO18" s="27"/>
      <c r="AP18" s="27">
        <f t="shared" si="0"/>
        <v>0</v>
      </c>
      <c r="AQ18" s="27">
        <f t="shared" si="1"/>
        <v>0</v>
      </c>
      <c r="AR18" s="27">
        <f t="shared" si="2"/>
        <v>0</v>
      </c>
      <c r="AS18" s="27">
        <f t="shared" si="3"/>
        <v>0</v>
      </c>
      <c r="AT18" s="27">
        <f t="shared" si="4"/>
        <v>14</v>
      </c>
      <c r="AU18" s="27">
        <f t="shared" si="5"/>
        <v>0</v>
      </c>
      <c r="AV18" s="27">
        <f t="shared" si="6"/>
        <v>0</v>
      </c>
      <c r="AW18" s="27">
        <f t="shared" si="7"/>
        <v>0</v>
      </c>
      <c r="AX18" s="27">
        <f t="shared" si="8"/>
        <v>0</v>
      </c>
      <c r="AY18" s="27">
        <f t="shared" si="9"/>
        <v>0</v>
      </c>
      <c r="AZ18" s="27">
        <f t="shared" si="10"/>
        <v>0</v>
      </c>
      <c r="BA18" s="27">
        <f t="shared" si="11"/>
        <v>0</v>
      </c>
    </row>
    <row r="19" spans="1:53" x14ac:dyDescent="0.2">
      <c r="A19" s="36">
        <v>15</v>
      </c>
      <c r="B19" s="36">
        <f>'22WS_Daily'!$C$20</f>
        <v>52</v>
      </c>
      <c r="C19" s="37" t="s">
        <v>81</v>
      </c>
      <c r="D19" s="37">
        <f>'22WS_Daily'!$D$20</f>
        <v>36</v>
      </c>
      <c r="E19" s="32">
        <f>'22WS_Daily'!$C$51</f>
        <v>61</v>
      </c>
      <c r="F19" s="38" t="s">
        <v>81</v>
      </c>
      <c r="G19" s="38">
        <f>'22WS_Daily'!$D$51</f>
        <v>28</v>
      </c>
      <c r="H19" s="32">
        <f>'22WS_Daily'!$C$79</f>
        <v>69</v>
      </c>
      <c r="I19" s="38" t="s">
        <v>81</v>
      </c>
      <c r="J19" s="38">
        <f>'22WS_Daily'!$D$79</f>
        <v>37</v>
      </c>
      <c r="K19" s="32">
        <f>'22WS_Daily'!$C$110</f>
        <v>67</v>
      </c>
      <c r="L19" s="38" t="s">
        <v>81</v>
      </c>
      <c r="M19" s="38">
        <f>'22WS_Daily'!$D$110</f>
        <v>42</v>
      </c>
      <c r="N19" s="32">
        <f>'22WS_Daily'!$C$140</f>
        <v>86</v>
      </c>
      <c r="O19" s="38" t="s">
        <v>81</v>
      </c>
      <c r="P19" s="38">
        <f>'22WS_Daily'!$D$140</f>
        <v>66</v>
      </c>
      <c r="Q19" s="32"/>
      <c r="R19" s="38"/>
      <c r="S19" s="38"/>
      <c r="T19" s="32">
        <f>'22WS_Daily'!$C$201</f>
        <v>0</v>
      </c>
      <c r="U19" s="38" t="s">
        <v>81</v>
      </c>
      <c r="V19" s="38">
        <f>'22WS_Daily'!$D$201</f>
        <v>0</v>
      </c>
      <c r="W19" s="32">
        <f>'22WS_Daily'!$C$232</f>
        <v>0</v>
      </c>
      <c r="X19" s="38" t="s">
        <v>81</v>
      </c>
      <c r="Y19" s="38">
        <f>'22WS_Daily'!$D$232</f>
        <v>0</v>
      </c>
      <c r="Z19" s="32">
        <f>'22WS_Daily'!$C$263</f>
        <v>0</v>
      </c>
      <c r="AA19" s="38" t="s">
        <v>81</v>
      </c>
      <c r="AB19" s="38">
        <f>'22WS_Daily'!$D$263</f>
        <v>0</v>
      </c>
      <c r="AC19" s="32">
        <f>'22WS_Daily'!$C$293</f>
        <v>0</v>
      </c>
      <c r="AD19" s="38" t="s">
        <v>81</v>
      </c>
      <c r="AE19" s="38">
        <f>'22WS_Daily'!$D$293</f>
        <v>0</v>
      </c>
      <c r="AF19" s="32">
        <f>'22WS_Daily'!$C$324</f>
        <v>0</v>
      </c>
      <c r="AG19" s="38" t="s">
        <v>81</v>
      </c>
      <c r="AH19" s="38">
        <f>'22WS_Daily'!$D$324</f>
        <v>0</v>
      </c>
      <c r="AI19" s="32">
        <f>'22WS_Daily'!$C$354</f>
        <v>0</v>
      </c>
      <c r="AJ19" s="38" t="s">
        <v>81</v>
      </c>
      <c r="AK19" s="38">
        <f>'22WS_Daily'!$D$354</f>
        <v>0</v>
      </c>
      <c r="AL19" s="36" t="s">
        <v>53</v>
      </c>
      <c r="AM19" s="36"/>
      <c r="AN19" s="27">
        <v>15</v>
      </c>
      <c r="AO19" s="27"/>
      <c r="AP19" s="27">
        <f t="shared" si="0"/>
        <v>0</v>
      </c>
      <c r="AQ19" s="27">
        <f t="shared" si="1"/>
        <v>0</v>
      </c>
      <c r="AR19" s="27">
        <f t="shared" si="2"/>
        <v>0</v>
      </c>
      <c r="AS19" s="27">
        <f t="shared" si="3"/>
        <v>0</v>
      </c>
      <c r="AT19" s="27">
        <f t="shared" si="4"/>
        <v>17</v>
      </c>
      <c r="AU19" s="27">
        <f t="shared" si="5"/>
        <v>0</v>
      </c>
      <c r="AV19" s="27">
        <f t="shared" si="6"/>
        <v>0</v>
      </c>
      <c r="AW19" s="27">
        <f t="shared" si="7"/>
        <v>0</v>
      </c>
      <c r="AX19" s="27">
        <f t="shared" si="8"/>
        <v>0</v>
      </c>
      <c r="AY19" s="27">
        <f t="shared" si="9"/>
        <v>0</v>
      </c>
      <c r="AZ19" s="27">
        <f t="shared" si="10"/>
        <v>0</v>
      </c>
      <c r="BA19" s="27">
        <f t="shared" si="11"/>
        <v>0</v>
      </c>
    </row>
    <row r="20" spans="1:53" x14ac:dyDescent="0.2">
      <c r="A20" s="36">
        <v>16</v>
      </c>
      <c r="B20" s="36">
        <f>'22WS_Daily'!$C$21</f>
        <v>46</v>
      </c>
      <c r="C20" s="37" t="s">
        <v>81</v>
      </c>
      <c r="D20" s="37">
        <f>'22WS_Daily'!$D$21</f>
        <v>31</v>
      </c>
      <c r="E20" s="32">
        <f>'22WS_Daily'!$C$52</f>
        <v>71</v>
      </c>
      <c r="F20" s="38" t="s">
        <v>81</v>
      </c>
      <c r="G20" s="38">
        <f>'22WS_Daily'!$D$52</f>
        <v>34</v>
      </c>
      <c r="H20" s="32">
        <f>'22WS_Daily'!$C$80</f>
        <v>71</v>
      </c>
      <c r="I20" s="38" t="s">
        <v>81</v>
      </c>
      <c r="J20" s="38">
        <f>'22WS_Daily'!$D$80</f>
        <v>50</v>
      </c>
      <c r="K20" s="32">
        <f>'22WS_Daily'!$C$111</f>
        <v>77</v>
      </c>
      <c r="L20" s="38" t="s">
        <v>81</v>
      </c>
      <c r="M20" s="38">
        <f>'22WS_Daily'!$D$111</f>
        <v>59</v>
      </c>
      <c r="N20" s="32">
        <f>'22WS_Daily'!$C$141</f>
        <v>88</v>
      </c>
      <c r="O20" s="38" t="s">
        <v>81</v>
      </c>
      <c r="P20" s="38">
        <f>'22WS_Daily'!$D$141</f>
        <v>63</v>
      </c>
      <c r="Q20" s="32"/>
      <c r="R20" s="38"/>
      <c r="S20" s="38"/>
      <c r="T20" s="32">
        <f>'22WS_Daily'!$C$202</f>
        <v>0</v>
      </c>
      <c r="U20" s="38" t="s">
        <v>81</v>
      </c>
      <c r="V20" s="38">
        <f>'22WS_Daily'!$D$202</f>
        <v>0</v>
      </c>
      <c r="W20" s="32">
        <f>'22WS_Daily'!$C$233</f>
        <v>0</v>
      </c>
      <c r="X20" s="38" t="s">
        <v>81</v>
      </c>
      <c r="Y20" s="38">
        <f>'22WS_Daily'!$D$233</f>
        <v>0</v>
      </c>
      <c r="Z20" s="32">
        <f>'22WS_Daily'!$C$264</f>
        <v>0</v>
      </c>
      <c r="AA20" s="38" t="s">
        <v>81</v>
      </c>
      <c r="AB20" s="38">
        <f>'22WS_Daily'!$D$264</f>
        <v>0</v>
      </c>
      <c r="AC20" s="32">
        <f>'22WS_Daily'!$C$294</f>
        <v>0</v>
      </c>
      <c r="AD20" s="38" t="s">
        <v>81</v>
      </c>
      <c r="AE20" s="38">
        <f>'22WS_Daily'!$D$294</f>
        <v>0</v>
      </c>
      <c r="AF20" s="32">
        <f>'22WS_Daily'!$C$325</f>
        <v>0</v>
      </c>
      <c r="AG20" s="38" t="s">
        <v>81</v>
      </c>
      <c r="AH20" s="38">
        <f>'22WS_Daily'!$D$325</f>
        <v>0</v>
      </c>
      <c r="AI20" s="32">
        <f>'22WS_Daily'!$C$355</f>
        <v>0</v>
      </c>
      <c r="AJ20" s="38" t="s">
        <v>81</v>
      </c>
      <c r="AK20" s="38">
        <f>'22WS_Daily'!$D$355</f>
        <v>0</v>
      </c>
      <c r="AL20" s="36" t="s">
        <v>53</v>
      </c>
      <c r="AM20" s="36"/>
      <c r="AN20" s="27">
        <v>16</v>
      </c>
      <c r="AO20" s="27"/>
      <c r="AP20" s="27">
        <f t="shared" si="0"/>
        <v>0</v>
      </c>
      <c r="AQ20" s="27">
        <f t="shared" si="1"/>
        <v>0</v>
      </c>
      <c r="AR20" s="27">
        <f t="shared" si="2"/>
        <v>1</v>
      </c>
      <c r="AS20" s="27">
        <f t="shared" si="3"/>
        <v>2.5</v>
      </c>
      <c r="AT20" s="27">
        <f t="shared" si="4"/>
        <v>11.5</v>
      </c>
      <c r="AU20" s="27">
        <f t="shared" si="5"/>
        <v>0</v>
      </c>
      <c r="AV20" s="27">
        <f t="shared" si="6"/>
        <v>0</v>
      </c>
      <c r="AW20" s="27">
        <f t="shared" si="7"/>
        <v>0</v>
      </c>
      <c r="AX20" s="27">
        <f t="shared" si="8"/>
        <v>0</v>
      </c>
      <c r="AY20" s="27">
        <f t="shared" si="9"/>
        <v>0</v>
      </c>
      <c r="AZ20" s="27">
        <f t="shared" si="10"/>
        <v>0</v>
      </c>
      <c r="BA20" s="27">
        <f t="shared" si="11"/>
        <v>0</v>
      </c>
    </row>
    <row r="21" spans="1:53" x14ac:dyDescent="0.2">
      <c r="A21" s="36">
        <v>17</v>
      </c>
      <c r="B21" s="36">
        <f>'22WS_Daily'!$C$22</f>
        <v>39</v>
      </c>
      <c r="C21" s="37" t="s">
        <v>81</v>
      </c>
      <c r="D21" s="37">
        <f>'22WS_Daily'!$D$22</f>
        <v>30</v>
      </c>
      <c r="E21" s="32">
        <f>'22WS_Daily'!$C$53</f>
        <v>72</v>
      </c>
      <c r="F21" s="38" t="s">
        <v>81</v>
      </c>
      <c r="G21" s="38">
        <f>'22WS_Daily'!$D$53</f>
        <v>53</v>
      </c>
      <c r="H21" s="32">
        <f>'22WS_Daily'!$C$81</f>
        <v>72</v>
      </c>
      <c r="I21" s="38" t="s">
        <v>81</v>
      </c>
      <c r="J21" s="38">
        <f>'22WS_Daily'!$D$81</f>
        <v>47</v>
      </c>
      <c r="K21" s="32">
        <f>'22WS_Daily'!$C$112</f>
        <v>66</v>
      </c>
      <c r="L21" s="38" t="s">
        <v>81</v>
      </c>
      <c r="M21" s="38">
        <f>'22WS_Daily'!$D$112</f>
        <v>50</v>
      </c>
      <c r="N21" s="32">
        <f>'22WS_Daily'!$C$142</f>
        <v>80</v>
      </c>
      <c r="O21" s="38" t="s">
        <v>81</v>
      </c>
      <c r="P21" s="38">
        <f>'22WS_Daily'!$D$142</f>
        <v>53</v>
      </c>
      <c r="Q21" s="32"/>
      <c r="R21" s="38"/>
      <c r="S21" s="38"/>
      <c r="T21" s="32">
        <f>'22WS_Daily'!$C$203</f>
        <v>0</v>
      </c>
      <c r="U21" s="38" t="s">
        <v>81</v>
      </c>
      <c r="V21" s="38">
        <f>'22WS_Daily'!$D$203</f>
        <v>0</v>
      </c>
      <c r="W21" s="32">
        <f>'22WS_Daily'!$C$234</f>
        <v>0</v>
      </c>
      <c r="X21" s="38" t="s">
        <v>81</v>
      </c>
      <c r="Y21" s="38">
        <f>'22WS_Daily'!$D$234</f>
        <v>0</v>
      </c>
      <c r="Z21" s="32">
        <f>'22WS_Daily'!$C$265</f>
        <v>0</v>
      </c>
      <c r="AA21" s="38" t="s">
        <v>81</v>
      </c>
      <c r="AB21" s="38">
        <f>'22WS_Daily'!$D$265</f>
        <v>0</v>
      </c>
      <c r="AC21" s="32">
        <f>'22WS_Daily'!$C$295</f>
        <v>0</v>
      </c>
      <c r="AD21" s="38" t="s">
        <v>81</v>
      </c>
      <c r="AE21" s="38">
        <f>'22WS_Daily'!$D$295</f>
        <v>0</v>
      </c>
      <c r="AF21" s="32">
        <f>'22WS_Daily'!$C$326</f>
        <v>0</v>
      </c>
      <c r="AG21" s="38" t="s">
        <v>81</v>
      </c>
      <c r="AH21" s="38">
        <f>'22WS_Daily'!$D$326</f>
        <v>0</v>
      </c>
      <c r="AI21" s="32">
        <f>'22WS_Daily'!$C$356</f>
        <v>0</v>
      </c>
      <c r="AJ21" s="38" t="s">
        <v>81</v>
      </c>
      <c r="AK21" s="38">
        <f>'22WS_Daily'!$D$356</f>
        <v>0</v>
      </c>
      <c r="AL21" s="36" t="s">
        <v>53</v>
      </c>
      <c r="AM21" s="36"/>
      <c r="AN21" s="27">
        <v>17</v>
      </c>
      <c r="AO21" s="27"/>
      <c r="AP21" s="27">
        <f t="shared" si="0"/>
        <v>0</v>
      </c>
      <c r="AQ21" s="27">
        <f t="shared" si="1"/>
        <v>0</v>
      </c>
      <c r="AR21" s="27">
        <f t="shared" si="2"/>
        <v>1.5</v>
      </c>
      <c r="AS21" s="27">
        <f t="shared" si="3"/>
        <v>0</v>
      </c>
      <c r="AT21" s="27">
        <f t="shared" si="4"/>
        <v>9</v>
      </c>
      <c r="AU21" s="27">
        <f t="shared" si="5"/>
        <v>0</v>
      </c>
      <c r="AV21" s="27">
        <f t="shared" si="6"/>
        <v>0</v>
      </c>
      <c r="AW21" s="27">
        <f t="shared" si="7"/>
        <v>0</v>
      </c>
      <c r="AX21" s="27">
        <f t="shared" si="8"/>
        <v>0</v>
      </c>
      <c r="AY21" s="27">
        <f t="shared" si="9"/>
        <v>0</v>
      </c>
      <c r="AZ21" s="27">
        <f t="shared" si="10"/>
        <v>0</v>
      </c>
      <c r="BA21" s="27">
        <f t="shared" si="11"/>
        <v>0</v>
      </c>
    </row>
    <row r="22" spans="1:53" x14ac:dyDescent="0.2">
      <c r="A22" s="36">
        <v>18</v>
      </c>
      <c r="B22" s="36">
        <f>'22WS_Daily'!$C$23</f>
        <v>42</v>
      </c>
      <c r="C22" s="37" t="s">
        <v>81</v>
      </c>
      <c r="D22" s="37">
        <f>'22WS_Daily'!$D$23</f>
        <v>25</v>
      </c>
      <c r="E22" s="32">
        <f>'22WS_Daily'!$C$54</f>
        <v>66</v>
      </c>
      <c r="F22" s="38" t="s">
        <v>81</v>
      </c>
      <c r="G22" s="38">
        <f>'22WS_Daily'!$D$54</f>
        <v>26</v>
      </c>
      <c r="H22" s="32">
        <f>'22WS_Daily'!$C$82</f>
        <v>76</v>
      </c>
      <c r="I22" s="38" t="s">
        <v>81</v>
      </c>
      <c r="J22" s="38">
        <f>'22WS_Daily'!$D$82</f>
        <v>46</v>
      </c>
      <c r="K22" s="32">
        <f>'22WS_Daily'!$C$113</f>
        <v>59</v>
      </c>
      <c r="L22" s="38" t="s">
        <v>81</v>
      </c>
      <c r="M22" s="38">
        <f>'22WS_Daily'!$D$113</f>
        <v>45</v>
      </c>
      <c r="N22" s="32">
        <f>'22WS_Daily'!$C$143</f>
        <v>85</v>
      </c>
      <c r="O22" s="38" t="s">
        <v>81</v>
      </c>
      <c r="P22" s="38">
        <f>'22WS_Daily'!$D$143</f>
        <v>60</v>
      </c>
      <c r="Q22" s="32"/>
      <c r="R22" s="38"/>
      <c r="S22" s="38"/>
      <c r="T22" s="32">
        <f>'22WS_Daily'!$C$204</f>
        <v>0</v>
      </c>
      <c r="U22" s="38" t="s">
        <v>81</v>
      </c>
      <c r="V22" s="38">
        <f>'22WS_Daily'!$D$204</f>
        <v>0</v>
      </c>
      <c r="W22" s="32">
        <f>'22WS_Daily'!$C$235</f>
        <v>0</v>
      </c>
      <c r="X22" s="38" t="s">
        <v>81</v>
      </c>
      <c r="Y22" s="38">
        <f>'22WS_Daily'!$D$235</f>
        <v>0</v>
      </c>
      <c r="Z22" s="32">
        <f>'22WS_Daily'!$C$266</f>
        <v>0</v>
      </c>
      <c r="AA22" s="38" t="s">
        <v>81</v>
      </c>
      <c r="AB22" s="38">
        <f>'22WS_Daily'!$D$266</f>
        <v>0</v>
      </c>
      <c r="AC22" s="32">
        <f>'22WS_Daily'!$C$296</f>
        <v>0</v>
      </c>
      <c r="AD22" s="38" t="s">
        <v>81</v>
      </c>
      <c r="AE22" s="38">
        <f>'22WS_Daily'!$D$296</f>
        <v>0</v>
      </c>
      <c r="AF22" s="32">
        <f>'22WS_Daily'!$C$327</f>
        <v>0</v>
      </c>
      <c r="AG22" s="38" t="s">
        <v>81</v>
      </c>
      <c r="AH22" s="38">
        <f>'22WS_Daily'!$D$327</f>
        <v>0</v>
      </c>
      <c r="AI22" s="32">
        <f>'22WS_Daily'!$C$357</f>
        <v>0</v>
      </c>
      <c r="AJ22" s="38" t="s">
        <v>81</v>
      </c>
      <c r="AK22" s="38">
        <f>'22WS_Daily'!$D$357</f>
        <v>0</v>
      </c>
      <c r="AL22" s="36" t="s">
        <v>53</v>
      </c>
      <c r="AM22" s="36"/>
      <c r="AN22" s="27">
        <v>18</v>
      </c>
      <c r="AO22" s="27"/>
      <c r="AP22" s="27">
        <f t="shared" si="0"/>
        <v>0</v>
      </c>
      <c r="AQ22" s="27">
        <f t="shared" si="1"/>
        <v>0</v>
      </c>
      <c r="AR22" s="27">
        <f t="shared" si="2"/>
        <v>0</v>
      </c>
      <c r="AS22" s="27">
        <f t="shared" si="3"/>
        <v>0</v>
      </c>
      <c r="AT22" s="27">
        <f t="shared" si="4"/>
        <v>14.5</v>
      </c>
      <c r="AU22" s="27">
        <f t="shared" si="5"/>
        <v>0</v>
      </c>
      <c r="AV22" s="27">
        <f t="shared" si="6"/>
        <v>0</v>
      </c>
      <c r="AW22" s="27">
        <f t="shared" si="7"/>
        <v>0</v>
      </c>
      <c r="AX22" s="27">
        <f t="shared" si="8"/>
        <v>0</v>
      </c>
      <c r="AY22" s="27">
        <f t="shared" si="9"/>
        <v>0</v>
      </c>
      <c r="AZ22" s="27">
        <f t="shared" si="10"/>
        <v>0</v>
      </c>
      <c r="BA22" s="27">
        <f t="shared" si="11"/>
        <v>0</v>
      </c>
    </row>
    <row r="23" spans="1:53" x14ac:dyDescent="0.2">
      <c r="A23" s="36">
        <v>19</v>
      </c>
      <c r="B23" s="36">
        <f>'22WS_Daily'!$C$24</f>
        <v>56</v>
      </c>
      <c r="C23" s="37" t="s">
        <v>81</v>
      </c>
      <c r="D23" s="37">
        <f>'22WS_Daily'!$D$24</f>
        <v>27</v>
      </c>
      <c r="E23" s="32">
        <f>'22WS_Daily'!$C$55</f>
        <v>52</v>
      </c>
      <c r="F23" s="38" t="s">
        <v>81</v>
      </c>
      <c r="G23" s="38">
        <f>'22WS_Daily'!$D$55</f>
        <v>26</v>
      </c>
      <c r="H23" s="32">
        <f>'22WS_Daily'!$C$83</f>
        <v>73</v>
      </c>
      <c r="I23" s="38" t="s">
        <v>81</v>
      </c>
      <c r="J23" s="38">
        <f>'22WS_Daily'!$D$83</f>
        <v>47</v>
      </c>
      <c r="K23" s="32">
        <f>'22WS_Daily'!$C$114</f>
        <v>58</v>
      </c>
      <c r="L23" s="38" t="s">
        <v>81</v>
      </c>
      <c r="M23" s="38">
        <f>'22WS_Daily'!$D$114</f>
        <v>39</v>
      </c>
      <c r="N23" s="32">
        <f>'22WS_Daily'!$C$144</f>
        <v>89</v>
      </c>
      <c r="O23" s="38" t="s">
        <v>81</v>
      </c>
      <c r="P23" s="38">
        <f>'22WS_Daily'!$D$144</f>
        <v>61</v>
      </c>
      <c r="Q23" s="32"/>
      <c r="R23" s="38"/>
      <c r="S23" s="38"/>
      <c r="T23" s="32">
        <f>'22WS_Daily'!$C$205</f>
        <v>0</v>
      </c>
      <c r="U23" s="38" t="s">
        <v>81</v>
      </c>
      <c r="V23" s="38">
        <f>'22WS_Daily'!$D$205</f>
        <v>0</v>
      </c>
      <c r="W23" s="32">
        <f>'22WS_Daily'!$C$236</f>
        <v>0</v>
      </c>
      <c r="X23" s="38" t="s">
        <v>81</v>
      </c>
      <c r="Y23" s="38">
        <f>'22WS_Daily'!$D$236</f>
        <v>0</v>
      </c>
      <c r="Z23" s="32">
        <f>'22WS_Daily'!$C$267</f>
        <v>0</v>
      </c>
      <c r="AA23" s="38" t="s">
        <v>81</v>
      </c>
      <c r="AB23" s="38">
        <f>'22WS_Daily'!$D$267</f>
        <v>0</v>
      </c>
      <c r="AC23" s="32">
        <f>'22WS_Daily'!$C$297</f>
        <v>0</v>
      </c>
      <c r="AD23" s="38" t="s">
        <v>81</v>
      </c>
      <c r="AE23" s="38">
        <f>'22WS_Daily'!$D$297</f>
        <v>0</v>
      </c>
      <c r="AF23" s="32">
        <f>'22WS_Daily'!$C$328</f>
        <v>0</v>
      </c>
      <c r="AG23" s="38" t="s">
        <v>81</v>
      </c>
      <c r="AH23" s="38">
        <f>'22WS_Daily'!$D$328</f>
        <v>0</v>
      </c>
      <c r="AI23" s="32">
        <f>'22WS_Daily'!$C$358</f>
        <v>0</v>
      </c>
      <c r="AJ23" s="38" t="s">
        <v>81</v>
      </c>
      <c r="AK23" s="38">
        <f>'22WS_Daily'!$D$358</f>
        <v>0</v>
      </c>
      <c r="AL23" s="36" t="s">
        <v>53</v>
      </c>
      <c r="AM23" s="36"/>
      <c r="AN23" s="27">
        <v>19</v>
      </c>
      <c r="AO23" s="27"/>
      <c r="AP23" s="27">
        <f t="shared" si="0"/>
        <v>0</v>
      </c>
      <c r="AQ23" s="27">
        <f t="shared" si="1"/>
        <v>0</v>
      </c>
      <c r="AR23" s="27">
        <f t="shared" si="2"/>
        <v>0</v>
      </c>
      <c r="AS23" s="27">
        <f t="shared" si="3"/>
        <v>0</v>
      </c>
      <c r="AT23" s="27">
        <f t="shared" si="4"/>
        <v>15</v>
      </c>
      <c r="AU23" s="27">
        <f t="shared" si="5"/>
        <v>0</v>
      </c>
      <c r="AV23" s="27">
        <f t="shared" si="6"/>
        <v>0</v>
      </c>
      <c r="AW23" s="27">
        <f t="shared" si="7"/>
        <v>0</v>
      </c>
      <c r="AX23" s="27">
        <f t="shared" si="8"/>
        <v>0</v>
      </c>
      <c r="AY23" s="27">
        <f t="shared" si="9"/>
        <v>0</v>
      </c>
      <c r="AZ23" s="27">
        <f t="shared" si="10"/>
        <v>0</v>
      </c>
      <c r="BA23" s="27">
        <f t="shared" si="11"/>
        <v>0</v>
      </c>
    </row>
    <row r="24" spans="1:53" x14ac:dyDescent="0.2">
      <c r="A24" s="36">
        <v>20</v>
      </c>
      <c r="B24" s="36">
        <f>'22WS_Daily'!$C$25</f>
        <v>64</v>
      </c>
      <c r="C24" s="37" t="s">
        <v>81</v>
      </c>
      <c r="D24" s="37">
        <f>'22WS_Daily'!$D$25</f>
        <v>22</v>
      </c>
      <c r="E24" s="32">
        <f>'22WS_Daily'!$C$56</f>
        <v>54</v>
      </c>
      <c r="F24" s="38" t="s">
        <v>81</v>
      </c>
      <c r="G24" s="38">
        <f>'22WS_Daily'!$D$56</f>
        <v>31</v>
      </c>
      <c r="H24" s="32">
        <f>'22WS_Daily'!$C$84</f>
        <v>60</v>
      </c>
      <c r="I24" s="38" t="s">
        <v>81</v>
      </c>
      <c r="J24" s="38">
        <f>'22WS_Daily'!$D$84</f>
        <v>34</v>
      </c>
      <c r="K24" s="32">
        <f>'22WS_Daily'!$C$115</f>
        <v>63</v>
      </c>
      <c r="L24" s="38" t="s">
        <v>81</v>
      </c>
      <c r="M24" s="38">
        <f>'22WS_Daily'!$D$115</f>
        <v>42</v>
      </c>
      <c r="N24" s="32">
        <f>'22WS_Daily'!$C$145</f>
        <v>89</v>
      </c>
      <c r="O24" s="38" t="s">
        <v>81</v>
      </c>
      <c r="P24" s="38">
        <f>'22WS_Daily'!$D$145</f>
        <v>70</v>
      </c>
      <c r="Q24" s="32"/>
      <c r="R24" s="38"/>
      <c r="S24" s="38"/>
      <c r="T24" s="32">
        <f>'22WS_Daily'!$C$206</f>
        <v>0</v>
      </c>
      <c r="U24" s="38" t="s">
        <v>81</v>
      </c>
      <c r="V24" s="38">
        <f>'22WS_Daily'!$D$206</f>
        <v>0</v>
      </c>
      <c r="W24" s="32">
        <f>'22WS_Daily'!$C$237</f>
        <v>0</v>
      </c>
      <c r="X24" s="38" t="s">
        <v>81</v>
      </c>
      <c r="Y24" s="38">
        <f>'22WS_Daily'!$D$237</f>
        <v>0</v>
      </c>
      <c r="Z24" s="32">
        <f>'22WS_Daily'!$C$268</f>
        <v>0</v>
      </c>
      <c r="AA24" s="38" t="s">
        <v>81</v>
      </c>
      <c r="AB24" s="38">
        <f>'22WS_Daily'!$D$268</f>
        <v>0</v>
      </c>
      <c r="AC24" s="32">
        <f>'22WS_Daily'!$C$298</f>
        <v>0</v>
      </c>
      <c r="AD24" s="38" t="s">
        <v>81</v>
      </c>
      <c r="AE24" s="38">
        <f>'22WS_Daily'!$D$298</f>
        <v>0</v>
      </c>
      <c r="AF24" s="32">
        <f>'22WS_Daily'!$C$329</f>
        <v>0</v>
      </c>
      <c r="AG24" s="38" t="s">
        <v>81</v>
      </c>
      <c r="AH24" s="38">
        <f>'22WS_Daily'!$D$329</f>
        <v>0</v>
      </c>
      <c r="AI24" s="32">
        <f>'22WS_Daily'!$C$359</f>
        <v>0</v>
      </c>
      <c r="AJ24" s="38" t="s">
        <v>81</v>
      </c>
      <c r="AK24" s="38">
        <f>'22WS_Daily'!$D$359</f>
        <v>0</v>
      </c>
      <c r="AL24" s="36" t="s">
        <v>53</v>
      </c>
      <c r="AM24" s="36"/>
      <c r="AN24" s="27">
        <v>20</v>
      </c>
      <c r="AO24" s="27"/>
      <c r="AP24" s="27">
        <f t="shared" si="0"/>
        <v>0</v>
      </c>
      <c r="AQ24" s="27">
        <f t="shared" si="1"/>
        <v>0</v>
      </c>
      <c r="AR24" s="27">
        <f t="shared" si="2"/>
        <v>0</v>
      </c>
      <c r="AS24" s="27">
        <f t="shared" si="3"/>
        <v>0</v>
      </c>
      <c r="AT24" s="27">
        <f t="shared" si="4"/>
        <v>19.5</v>
      </c>
      <c r="AU24" s="27">
        <f t="shared" si="5"/>
        <v>0</v>
      </c>
      <c r="AV24" s="27">
        <f t="shared" si="6"/>
        <v>0</v>
      </c>
      <c r="AW24" s="27">
        <f t="shared" si="7"/>
        <v>0</v>
      </c>
      <c r="AX24" s="27">
        <f t="shared" si="8"/>
        <v>0</v>
      </c>
      <c r="AY24" s="27">
        <f t="shared" si="9"/>
        <v>0</v>
      </c>
      <c r="AZ24" s="27">
        <f t="shared" si="10"/>
        <v>0</v>
      </c>
      <c r="BA24" s="27">
        <f t="shared" si="11"/>
        <v>0</v>
      </c>
    </row>
    <row r="25" spans="1:53" x14ac:dyDescent="0.2">
      <c r="A25" s="36">
        <v>21</v>
      </c>
      <c r="B25" s="36">
        <f>'22WS_Daily'!$C$26</f>
        <v>30</v>
      </c>
      <c r="C25" s="37" t="s">
        <v>81</v>
      </c>
      <c r="D25" s="37">
        <f>'22WS_Daily'!$D$26</f>
        <v>17</v>
      </c>
      <c r="E25" s="32">
        <f>'22WS_Daily'!$C$57</f>
        <v>68</v>
      </c>
      <c r="F25" s="38" t="s">
        <v>81</v>
      </c>
      <c r="G25" s="38">
        <f>'22WS_Daily'!$D$57</f>
        <v>48</v>
      </c>
      <c r="H25" s="32">
        <f>'22WS_Daily'!$C$85</f>
        <v>75</v>
      </c>
      <c r="I25" s="38" t="s">
        <v>81</v>
      </c>
      <c r="J25" s="38">
        <f>'22WS_Daily'!$D$85</f>
        <v>43</v>
      </c>
      <c r="K25" s="32">
        <f>'22WS_Daily'!$C$116</f>
        <v>65</v>
      </c>
      <c r="L25" s="38" t="s">
        <v>81</v>
      </c>
      <c r="M25" s="38">
        <f>'22WS_Daily'!$D$116</f>
        <v>44</v>
      </c>
      <c r="N25" s="32">
        <f>'22WS_Daily'!$C$146</f>
        <v>89</v>
      </c>
      <c r="O25" s="38" t="s">
        <v>81</v>
      </c>
      <c r="P25" s="38">
        <f>'22WS_Daily'!$D$146</f>
        <v>72</v>
      </c>
      <c r="Q25" s="32"/>
      <c r="R25" s="38"/>
      <c r="S25" s="38"/>
      <c r="T25" s="32">
        <f>'22WS_Daily'!$C$207</f>
        <v>0</v>
      </c>
      <c r="U25" s="38" t="s">
        <v>81</v>
      </c>
      <c r="V25" s="38">
        <f>'22WS_Daily'!$D$207</f>
        <v>0</v>
      </c>
      <c r="W25" s="32">
        <f>'22WS_Daily'!$C$238</f>
        <v>0</v>
      </c>
      <c r="X25" s="38" t="s">
        <v>81</v>
      </c>
      <c r="Y25" s="38">
        <f>'22WS_Daily'!$D$238</f>
        <v>0</v>
      </c>
      <c r="Z25" s="32">
        <f>'22WS_Daily'!$C$269</f>
        <v>0</v>
      </c>
      <c r="AA25" s="38" t="s">
        <v>81</v>
      </c>
      <c r="AB25" s="38">
        <f>'22WS_Daily'!$D$269</f>
        <v>0</v>
      </c>
      <c r="AC25" s="32">
        <f>'22WS_Daily'!$C$299</f>
        <v>0</v>
      </c>
      <c r="AD25" s="38" t="s">
        <v>81</v>
      </c>
      <c r="AE25" s="38">
        <f>'22WS_Daily'!$D$299</f>
        <v>0</v>
      </c>
      <c r="AF25" s="32">
        <f>'22WS_Daily'!$C$330</f>
        <v>0</v>
      </c>
      <c r="AG25" s="38" t="s">
        <v>81</v>
      </c>
      <c r="AH25" s="38">
        <f>'22WS_Daily'!$D$330</f>
        <v>0</v>
      </c>
      <c r="AI25" s="32">
        <f>'22WS_Daily'!$C$360</f>
        <v>0</v>
      </c>
      <c r="AJ25" s="38" t="s">
        <v>81</v>
      </c>
      <c r="AK25" s="38">
        <f>'22WS_Daily'!$D$360</f>
        <v>0</v>
      </c>
      <c r="AL25" s="36" t="s">
        <v>53</v>
      </c>
      <c r="AM25" s="36"/>
      <c r="AN25" s="27">
        <v>21</v>
      </c>
      <c r="AO25" s="27"/>
      <c r="AP25" s="27">
        <f t="shared" si="0"/>
        <v>0</v>
      </c>
      <c r="AQ25" s="27">
        <f t="shared" si="1"/>
        <v>0</v>
      </c>
      <c r="AR25" s="27">
        <f t="shared" si="2"/>
        <v>0</v>
      </c>
      <c r="AS25" s="27">
        <f t="shared" si="3"/>
        <v>2</v>
      </c>
      <c r="AT25" s="27">
        <f t="shared" si="4"/>
        <v>20</v>
      </c>
      <c r="AU25" s="27">
        <f t="shared" si="5"/>
        <v>0</v>
      </c>
      <c r="AV25" s="27">
        <f t="shared" si="6"/>
        <v>0</v>
      </c>
      <c r="AW25" s="27">
        <f t="shared" si="7"/>
        <v>0</v>
      </c>
      <c r="AX25" s="27">
        <f t="shared" si="8"/>
        <v>0</v>
      </c>
      <c r="AY25" s="27">
        <f t="shared" si="9"/>
        <v>0</v>
      </c>
      <c r="AZ25" s="27">
        <f t="shared" si="10"/>
        <v>0</v>
      </c>
      <c r="BA25" s="27">
        <f t="shared" si="11"/>
        <v>0</v>
      </c>
    </row>
    <row r="26" spans="1:53" x14ac:dyDescent="0.2">
      <c r="A26" s="36">
        <v>22</v>
      </c>
      <c r="B26" s="36">
        <f>'22WS_Daily'!$C$27</f>
        <v>32</v>
      </c>
      <c r="C26" s="37" t="s">
        <v>81</v>
      </c>
      <c r="D26" s="37">
        <f>'22WS_Daily'!$D$27</f>
        <v>13</v>
      </c>
      <c r="E26" s="32">
        <f>'22WS_Daily'!$C$58</f>
        <v>66</v>
      </c>
      <c r="F26" s="38" t="s">
        <v>81</v>
      </c>
      <c r="G26" s="38">
        <f>'22WS_Daily'!$D$58</f>
        <v>55</v>
      </c>
      <c r="H26" s="32">
        <f>'22WS_Daily'!$C$86</f>
        <v>76</v>
      </c>
      <c r="I26" s="38" t="s">
        <v>81</v>
      </c>
      <c r="J26" s="38">
        <f>'22WS_Daily'!$D$86</f>
        <v>45</v>
      </c>
      <c r="K26" s="32">
        <f>'22WS_Daily'!$C$117</f>
        <v>80</v>
      </c>
      <c r="L26" s="38" t="s">
        <v>81</v>
      </c>
      <c r="M26" s="38">
        <f>'22WS_Daily'!$D$117</f>
        <v>57</v>
      </c>
      <c r="N26" s="32">
        <f>'22WS_Daily'!$C$147</f>
        <v>88</v>
      </c>
      <c r="O26" s="38" t="s">
        <v>81</v>
      </c>
      <c r="P26" s="38">
        <f>'22WS_Daily'!$D$147</f>
        <v>65</v>
      </c>
      <c r="Q26" s="32"/>
      <c r="R26" s="38"/>
      <c r="S26" s="38"/>
      <c r="T26" s="32">
        <f>'22WS_Daily'!$C$208</f>
        <v>0</v>
      </c>
      <c r="U26" s="38" t="s">
        <v>81</v>
      </c>
      <c r="V26" s="38">
        <f>'22WS_Daily'!$D$208</f>
        <v>0</v>
      </c>
      <c r="W26" s="32">
        <f>'22WS_Daily'!$C$239</f>
        <v>0</v>
      </c>
      <c r="X26" s="38" t="s">
        <v>81</v>
      </c>
      <c r="Y26" s="38">
        <f>'22WS_Daily'!$D$239</f>
        <v>0</v>
      </c>
      <c r="Z26" s="32">
        <f>'22WS_Daily'!$C$270</f>
        <v>0</v>
      </c>
      <c r="AA26" s="38" t="s">
        <v>81</v>
      </c>
      <c r="AB26" s="38">
        <f>'22WS_Daily'!$D$270</f>
        <v>0</v>
      </c>
      <c r="AC26" s="32">
        <f>'22WS_Daily'!$C$300</f>
        <v>0</v>
      </c>
      <c r="AD26" s="38" t="s">
        <v>81</v>
      </c>
      <c r="AE26" s="38">
        <f>'22WS_Daily'!$D$300</f>
        <v>0</v>
      </c>
      <c r="AF26" s="32">
        <f>'22WS_Daily'!$C$331</f>
        <v>0</v>
      </c>
      <c r="AG26" s="38" t="s">
        <v>81</v>
      </c>
      <c r="AH26" s="38">
        <f>'22WS_Daily'!$D$331</f>
        <v>0</v>
      </c>
      <c r="AI26" s="32">
        <f>'22WS_Daily'!$C$361</f>
        <v>0</v>
      </c>
      <c r="AJ26" s="38" t="s">
        <v>81</v>
      </c>
      <c r="AK26" s="38">
        <f>'22WS_Daily'!$D$361</f>
        <v>0</v>
      </c>
      <c r="AL26" s="36" t="s">
        <v>53</v>
      </c>
      <c r="AM26" s="36"/>
      <c r="AN26" s="27">
        <v>22</v>
      </c>
      <c r="AO26" s="27"/>
      <c r="AP26" s="27">
        <f t="shared" si="0"/>
        <v>0</v>
      </c>
      <c r="AQ26" s="27">
        <f t="shared" si="1"/>
        <v>1</v>
      </c>
      <c r="AR26" s="27">
        <f t="shared" si="2"/>
        <v>0</v>
      </c>
      <c r="AS26" s="27">
        <f t="shared" si="3"/>
        <v>11.5</v>
      </c>
      <c r="AT26" s="27">
        <f t="shared" si="4"/>
        <v>6.5</v>
      </c>
      <c r="AU26" s="27">
        <f t="shared" si="5"/>
        <v>0</v>
      </c>
      <c r="AV26" s="27">
        <f t="shared" si="6"/>
        <v>0</v>
      </c>
      <c r="AW26" s="27">
        <f t="shared" si="7"/>
        <v>0</v>
      </c>
      <c r="AX26" s="27">
        <f t="shared" si="8"/>
        <v>0</v>
      </c>
      <c r="AY26" s="27">
        <f t="shared" si="9"/>
        <v>0</v>
      </c>
      <c r="AZ26" s="27">
        <f t="shared" si="10"/>
        <v>0</v>
      </c>
      <c r="BA26" s="27">
        <f t="shared" si="11"/>
        <v>0</v>
      </c>
    </row>
    <row r="27" spans="1:53" x14ac:dyDescent="0.2">
      <c r="A27" s="36">
        <v>23</v>
      </c>
      <c r="B27" s="36">
        <f>'22WS_Daily'!$C$28</f>
        <v>39</v>
      </c>
      <c r="C27" s="37" t="s">
        <v>81</v>
      </c>
      <c r="D27" s="37">
        <f>'22WS_Daily'!$D$28</f>
        <v>21</v>
      </c>
      <c r="E27" s="32">
        <f>'22WS_Daily'!$C$59</f>
        <v>67</v>
      </c>
      <c r="F27" s="38" t="s">
        <v>81</v>
      </c>
      <c r="G27" s="38">
        <f>'22WS_Daily'!$D$59</f>
        <v>34</v>
      </c>
      <c r="H27" s="32">
        <f>'22WS_Daily'!$C$87</f>
        <v>71</v>
      </c>
      <c r="I27" s="38" t="s">
        <v>81</v>
      </c>
      <c r="J27" s="38">
        <f>'22WS_Daily'!$D$87</f>
        <v>50</v>
      </c>
      <c r="K27" s="32">
        <f>'22WS_Daily'!$C$118</f>
        <v>86</v>
      </c>
      <c r="L27" s="38" t="s">
        <v>81</v>
      </c>
      <c r="M27" s="38">
        <f>'22WS_Daily'!$D$118</f>
        <v>57</v>
      </c>
      <c r="N27" s="32">
        <f>'22WS_Daily'!$C$148</f>
        <v>68</v>
      </c>
      <c r="O27" s="38" t="s">
        <v>81</v>
      </c>
      <c r="P27" s="38">
        <f>'22WS_Daily'!$D$148</f>
        <v>59</v>
      </c>
      <c r="Q27" s="32"/>
      <c r="R27" s="38"/>
      <c r="S27" s="38"/>
      <c r="T27" s="32">
        <f>'22WS_Daily'!$C$209</f>
        <v>0</v>
      </c>
      <c r="U27" s="38" t="s">
        <v>81</v>
      </c>
      <c r="V27" s="38">
        <f>'22WS_Daily'!$D$209</f>
        <v>0</v>
      </c>
      <c r="W27" s="32">
        <f>'22WS_Daily'!$C$240</f>
        <v>0</v>
      </c>
      <c r="X27" s="38" t="s">
        <v>81</v>
      </c>
      <c r="Y27" s="38">
        <f>'22WS_Daily'!$D$240</f>
        <v>0</v>
      </c>
      <c r="Z27" s="32">
        <f>'22WS_Daily'!$C$271</f>
        <v>0</v>
      </c>
      <c r="AA27" s="38" t="s">
        <v>81</v>
      </c>
      <c r="AB27" s="38">
        <f>'22WS_Daily'!$D$271</f>
        <v>0</v>
      </c>
      <c r="AC27" s="32">
        <f>'22WS_Daily'!$C$301</f>
        <v>0</v>
      </c>
      <c r="AD27" s="38" t="s">
        <v>81</v>
      </c>
      <c r="AE27" s="38">
        <f>'22WS_Daily'!$D$301</f>
        <v>0</v>
      </c>
      <c r="AF27" s="32">
        <f>'22WS_Daily'!$C$332</f>
        <v>0</v>
      </c>
      <c r="AG27" s="38" t="s">
        <v>81</v>
      </c>
      <c r="AH27" s="38">
        <f>'22WS_Daily'!$D$332</f>
        <v>0</v>
      </c>
      <c r="AI27" s="32">
        <f>'22WS_Daily'!$C$362</f>
        <v>0</v>
      </c>
      <c r="AJ27" s="38" t="s">
        <v>81</v>
      </c>
      <c r="AK27" s="38">
        <f>'22WS_Daily'!$D$362</f>
        <v>0</v>
      </c>
      <c r="AL27" s="36" t="s">
        <v>53</v>
      </c>
      <c r="AM27" s="36"/>
      <c r="AN27" s="27">
        <v>23</v>
      </c>
      <c r="AO27" s="27"/>
      <c r="AP27" s="27">
        <f t="shared" si="0"/>
        <v>0</v>
      </c>
      <c r="AQ27" s="27">
        <f t="shared" si="1"/>
        <v>0</v>
      </c>
      <c r="AR27" s="27">
        <f t="shared" si="2"/>
        <v>0</v>
      </c>
      <c r="AS27" s="27">
        <f t="shared" si="3"/>
        <v>11</v>
      </c>
      <c r="AT27" s="27">
        <f t="shared" si="4"/>
        <v>4.5</v>
      </c>
      <c r="AU27" s="27">
        <f t="shared" si="5"/>
        <v>0</v>
      </c>
      <c r="AV27" s="27">
        <f t="shared" si="6"/>
        <v>0</v>
      </c>
      <c r="AW27" s="27">
        <f t="shared" si="7"/>
        <v>0</v>
      </c>
      <c r="AX27" s="27">
        <f t="shared" si="8"/>
        <v>0</v>
      </c>
      <c r="AY27" s="27">
        <f t="shared" si="9"/>
        <v>0</v>
      </c>
      <c r="AZ27" s="27">
        <f t="shared" si="10"/>
        <v>0</v>
      </c>
      <c r="BA27" s="27">
        <f t="shared" si="11"/>
        <v>0</v>
      </c>
    </row>
    <row r="28" spans="1:53" x14ac:dyDescent="0.2">
      <c r="A28" s="36">
        <v>24</v>
      </c>
      <c r="B28" s="36">
        <f>'22WS_Daily'!$C$29</f>
        <v>54</v>
      </c>
      <c r="C28" s="37" t="s">
        <v>81</v>
      </c>
      <c r="D28" s="37">
        <f>'22WS_Daily'!$D$29</f>
        <v>26</v>
      </c>
      <c r="E28" s="32">
        <f>'22WS_Daily'!$C$60</f>
        <v>41</v>
      </c>
      <c r="F28" s="38" t="s">
        <v>81</v>
      </c>
      <c r="G28" s="38">
        <f>'22WS_Daily'!$D$60</f>
        <v>32</v>
      </c>
      <c r="H28" s="32">
        <f>'22WS_Daily'!$C$88</f>
        <v>55</v>
      </c>
      <c r="I28" s="38" t="s">
        <v>81</v>
      </c>
      <c r="J28" s="38">
        <f>'22WS_Daily'!$D$88</f>
        <v>37</v>
      </c>
      <c r="K28" s="32">
        <f>'22WS_Daily'!$C$119</f>
        <v>85</v>
      </c>
      <c r="L28" s="38" t="s">
        <v>81</v>
      </c>
      <c r="M28" s="38">
        <f>'22WS_Daily'!$D$119</f>
        <v>65</v>
      </c>
      <c r="N28" s="32">
        <f>'22WS_Daily'!$C$149</f>
        <v>70</v>
      </c>
      <c r="O28" s="38" t="s">
        <v>81</v>
      </c>
      <c r="P28" s="38">
        <f>'22WS_Daily'!$D$149</f>
        <v>61</v>
      </c>
      <c r="Q28" s="32"/>
      <c r="R28" s="38"/>
      <c r="S28" s="38"/>
      <c r="T28" s="32">
        <f>'22WS_Daily'!$C$210</f>
        <v>0</v>
      </c>
      <c r="U28" s="38" t="s">
        <v>81</v>
      </c>
      <c r="V28" s="38">
        <f>'22WS_Daily'!$D$210</f>
        <v>0</v>
      </c>
      <c r="W28" s="32">
        <f>'22WS_Daily'!$C$241</f>
        <v>0</v>
      </c>
      <c r="X28" s="38" t="s">
        <v>81</v>
      </c>
      <c r="Y28" s="38">
        <f>'22WS_Daily'!$D$241</f>
        <v>0</v>
      </c>
      <c r="Z28" s="32">
        <f>'22WS_Daily'!$C$272</f>
        <v>0</v>
      </c>
      <c r="AA28" s="38" t="s">
        <v>81</v>
      </c>
      <c r="AB28" s="38">
        <f>'22WS_Daily'!$D$272</f>
        <v>0</v>
      </c>
      <c r="AC28" s="32">
        <f>'22WS_Daily'!$C$302</f>
        <v>0</v>
      </c>
      <c r="AD28" s="38" t="s">
        <v>81</v>
      </c>
      <c r="AE28" s="38">
        <f>'22WS_Daily'!$D$302</f>
        <v>0</v>
      </c>
      <c r="AF28" s="32">
        <f>'22WS_Daily'!$C$333</f>
        <v>0</v>
      </c>
      <c r="AG28" s="38" t="s">
        <v>81</v>
      </c>
      <c r="AH28" s="38">
        <f>'22WS_Daily'!$D$333</f>
        <v>0</v>
      </c>
      <c r="AI28" s="32">
        <f>'22WS_Daily'!$C$363</f>
        <v>0</v>
      </c>
      <c r="AJ28" s="38" t="s">
        <v>81</v>
      </c>
      <c r="AK28" s="38">
        <f>'22WS_Daily'!$D$363</f>
        <v>0</v>
      </c>
      <c r="AL28" s="36" t="s">
        <v>53</v>
      </c>
      <c r="AM28" s="36"/>
      <c r="AN28" s="27">
        <v>24</v>
      </c>
      <c r="AO28" s="27"/>
      <c r="AP28" s="27">
        <f t="shared" si="0"/>
        <v>0</v>
      </c>
      <c r="AQ28" s="27">
        <f t="shared" si="1"/>
        <v>0</v>
      </c>
      <c r="AR28" s="27">
        <f t="shared" si="2"/>
        <v>0</v>
      </c>
      <c r="AS28" s="27">
        <f t="shared" si="3"/>
        <v>14</v>
      </c>
      <c r="AT28" s="27">
        <f t="shared" si="4"/>
        <v>9.5</v>
      </c>
      <c r="AU28" s="27">
        <f t="shared" si="5"/>
        <v>0</v>
      </c>
      <c r="AV28" s="27">
        <f t="shared" si="6"/>
        <v>0</v>
      </c>
      <c r="AW28" s="27">
        <f t="shared" si="7"/>
        <v>0</v>
      </c>
      <c r="AX28" s="27">
        <f t="shared" si="8"/>
        <v>0</v>
      </c>
      <c r="AY28" s="27">
        <f t="shared" si="9"/>
        <v>0</v>
      </c>
      <c r="AZ28" s="27">
        <f t="shared" si="10"/>
        <v>0</v>
      </c>
      <c r="BA28" s="27">
        <f t="shared" si="11"/>
        <v>0</v>
      </c>
    </row>
    <row r="29" spans="1:53" x14ac:dyDescent="0.2">
      <c r="A29" s="36">
        <v>25</v>
      </c>
      <c r="B29" s="36">
        <f>'22WS_Daily'!$C$30</f>
        <v>63</v>
      </c>
      <c r="C29" s="37" t="s">
        <v>81</v>
      </c>
      <c r="D29" s="37">
        <f>'22WS_Daily'!$D$30</f>
        <v>29</v>
      </c>
      <c r="E29" s="32">
        <f>'22WS_Daily'!$C$61</f>
        <v>40</v>
      </c>
      <c r="F29" s="38" t="s">
        <v>81</v>
      </c>
      <c r="G29" s="38">
        <f>'22WS_Daily'!$D$61</f>
        <v>31</v>
      </c>
      <c r="H29" s="32">
        <f>'22WS_Daily'!$C$89</f>
        <v>61</v>
      </c>
      <c r="I29" s="38" t="s">
        <v>81</v>
      </c>
      <c r="J29" s="38">
        <f>'22WS_Daily'!$D$89</f>
        <v>41</v>
      </c>
      <c r="K29" s="32">
        <f>'22WS_Daily'!$C$120</f>
        <v>83</v>
      </c>
      <c r="L29" s="38" t="s">
        <v>81</v>
      </c>
      <c r="M29" s="38">
        <f>'22WS_Daily'!$D$120</f>
        <v>64</v>
      </c>
      <c r="N29" s="32">
        <f>'22WS_Daily'!$C$150</f>
        <v>78</v>
      </c>
      <c r="O29" s="38" t="s">
        <v>81</v>
      </c>
      <c r="P29" s="38">
        <f>'22WS_Daily'!$D$150</f>
        <v>64</v>
      </c>
      <c r="Q29" s="32"/>
      <c r="R29" s="38"/>
      <c r="S29" s="38"/>
      <c r="T29" s="32">
        <f>'22WS_Daily'!$C$211</f>
        <v>0</v>
      </c>
      <c r="U29" s="38" t="s">
        <v>81</v>
      </c>
      <c r="V29" s="38">
        <f>'22WS_Daily'!$D$211</f>
        <v>0</v>
      </c>
      <c r="W29" s="32">
        <f>'22WS_Daily'!$C$242</f>
        <v>0</v>
      </c>
      <c r="X29" s="38" t="s">
        <v>81</v>
      </c>
      <c r="Y29" s="38">
        <f>'22WS_Daily'!$D$242</f>
        <v>0</v>
      </c>
      <c r="Z29" s="32">
        <f>'22WS_Daily'!$C$273</f>
        <v>0</v>
      </c>
      <c r="AA29" s="38" t="s">
        <v>81</v>
      </c>
      <c r="AB29" s="38">
        <f>'22WS_Daily'!$D$273</f>
        <v>0</v>
      </c>
      <c r="AC29" s="32">
        <f>'22WS_Daily'!$C$303</f>
        <v>0</v>
      </c>
      <c r="AD29" s="38" t="s">
        <v>81</v>
      </c>
      <c r="AE29" s="38">
        <f>'22WS_Daily'!$D$303</f>
        <v>0</v>
      </c>
      <c r="AF29" s="32">
        <f>'22WS_Daily'!$C$334</f>
        <v>0</v>
      </c>
      <c r="AG29" s="38" t="s">
        <v>81</v>
      </c>
      <c r="AH29" s="38">
        <f>'22WS_Daily'!$D$334</f>
        <v>0</v>
      </c>
      <c r="AI29" s="32">
        <f>'22WS_Daily'!$C$364</f>
        <v>0</v>
      </c>
      <c r="AJ29" s="38" t="s">
        <v>81</v>
      </c>
      <c r="AK29" s="38">
        <f>'22WS_Daily'!$D$364</f>
        <v>0</v>
      </c>
      <c r="AL29" s="36" t="s">
        <v>53</v>
      </c>
      <c r="AM29" s="36"/>
      <c r="AN29" s="27">
        <v>25</v>
      </c>
      <c r="AO29" s="27"/>
      <c r="AP29" s="27">
        <f t="shared" si="0"/>
        <v>0</v>
      </c>
      <c r="AQ29" s="27">
        <f t="shared" si="1"/>
        <v>0</v>
      </c>
      <c r="AR29" s="27">
        <f t="shared" si="2"/>
        <v>0</v>
      </c>
      <c r="AS29" s="27">
        <f t="shared" si="3"/>
        <v>7.5</v>
      </c>
      <c r="AT29" s="27">
        <f t="shared" si="4"/>
        <v>12</v>
      </c>
      <c r="AU29" s="27">
        <f t="shared" si="5"/>
        <v>0</v>
      </c>
      <c r="AV29" s="27">
        <f t="shared" si="6"/>
        <v>0</v>
      </c>
      <c r="AW29" s="27">
        <f t="shared" si="7"/>
        <v>0</v>
      </c>
      <c r="AX29" s="27">
        <f t="shared" si="8"/>
        <v>0</v>
      </c>
      <c r="AY29" s="27">
        <f t="shared" si="9"/>
        <v>0</v>
      </c>
      <c r="AZ29" s="27">
        <f t="shared" si="10"/>
        <v>0</v>
      </c>
      <c r="BA29" s="27">
        <f t="shared" si="11"/>
        <v>0</v>
      </c>
    </row>
    <row r="30" spans="1:53" x14ac:dyDescent="0.2">
      <c r="A30" s="36">
        <v>26</v>
      </c>
      <c r="B30" s="36">
        <f>'22WS_Daily'!$C$31</f>
        <v>41</v>
      </c>
      <c r="C30" s="37" t="s">
        <v>81</v>
      </c>
      <c r="D30" s="37">
        <f>'22WS_Daily'!$D$31</f>
        <v>20</v>
      </c>
      <c r="E30" s="32">
        <f>'22WS_Daily'!$C$62</f>
        <v>33</v>
      </c>
      <c r="F30" s="38" t="s">
        <v>81</v>
      </c>
      <c r="G30" s="38">
        <f>'22WS_Daily'!$D$62</f>
        <v>30</v>
      </c>
      <c r="H30" s="32">
        <f>'22WS_Daily'!$C$90</f>
        <v>56</v>
      </c>
      <c r="I30" s="38" t="s">
        <v>81</v>
      </c>
      <c r="J30" s="38">
        <f>'22WS_Daily'!$D$90</f>
        <v>38</v>
      </c>
      <c r="K30" s="32">
        <f>'22WS_Daily'!$C$121</f>
        <v>71</v>
      </c>
      <c r="L30" s="38" t="s">
        <v>81</v>
      </c>
      <c r="M30" s="38">
        <f>'22WS_Daily'!$D$121</f>
        <v>48</v>
      </c>
      <c r="N30" s="32">
        <f>'22WS_Daily'!$C$151</f>
        <v>80</v>
      </c>
      <c r="O30" s="38" t="s">
        <v>81</v>
      </c>
      <c r="P30" s="38">
        <f>'22WS_Daily'!$D$151</f>
        <v>68</v>
      </c>
      <c r="Q30" s="32"/>
      <c r="R30" s="38"/>
      <c r="S30" s="38"/>
      <c r="T30" s="32">
        <f>'22WS_Daily'!$C$212</f>
        <v>0</v>
      </c>
      <c r="U30" s="38" t="s">
        <v>81</v>
      </c>
      <c r="V30" s="38">
        <f>'22WS_Daily'!$D$212</f>
        <v>0</v>
      </c>
      <c r="W30" s="32">
        <f>'22WS_Daily'!$C$243</f>
        <v>0</v>
      </c>
      <c r="X30" s="38" t="s">
        <v>81</v>
      </c>
      <c r="Y30" s="38">
        <f>'22WS_Daily'!$D$243</f>
        <v>0</v>
      </c>
      <c r="Z30" s="32">
        <f>'22WS_Daily'!$C$274</f>
        <v>0</v>
      </c>
      <c r="AA30" s="38" t="s">
        <v>81</v>
      </c>
      <c r="AB30" s="38">
        <f>'22WS_Daily'!$D$274</f>
        <v>0</v>
      </c>
      <c r="AC30" s="32">
        <f>'22WS_Daily'!$C$304</f>
        <v>0</v>
      </c>
      <c r="AD30" s="38" t="s">
        <v>81</v>
      </c>
      <c r="AE30" s="38">
        <f>'22WS_Daily'!$D$304</f>
        <v>0</v>
      </c>
      <c r="AF30" s="32">
        <f>'22WS_Daily'!$C$335</f>
        <v>0</v>
      </c>
      <c r="AG30" s="38" t="s">
        <v>81</v>
      </c>
      <c r="AH30" s="38">
        <f>'22WS_Daily'!$D$335</f>
        <v>0</v>
      </c>
      <c r="AI30" s="32">
        <f>'22WS_Daily'!$C$365</f>
        <v>0</v>
      </c>
      <c r="AJ30" s="38" t="s">
        <v>81</v>
      </c>
      <c r="AK30" s="38">
        <f>'22WS_Daily'!$D$365</f>
        <v>0</v>
      </c>
      <c r="AL30" s="36" t="s">
        <v>53</v>
      </c>
      <c r="AM30" s="36"/>
      <c r="AN30" s="27">
        <v>26</v>
      </c>
      <c r="AO30" s="27"/>
      <c r="AP30" s="27">
        <f t="shared" si="0"/>
        <v>0</v>
      </c>
      <c r="AQ30" s="27">
        <f t="shared" si="1"/>
        <v>0</v>
      </c>
      <c r="AR30" s="27">
        <f t="shared" si="2"/>
        <v>0</v>
      </c>
      <c r="AS30" s="27">
        <f t="shared" si="3"/>
        <v>0</v>
      </c>
      <c r="AT30" s="27">
        <f t="shared" si="4"/>
        <v>12</v>
      </c>
      <c r="AU30" s="27">
        <f t="shared" si="5"/>
        <v>0</v>
      </c>
      <c r="AV30" s="27">
        <f t="shared" si="6"/>
        <v>0</v>
      </c>
      <c r="AW30" s="27">
        <f t="shared" si="7"/>
        <v>0</v>
      </c>
      <c r="AX30" s="27">
        <f t="shared" si="8"/>
        <v>0</v>
      </c>
      <c r="AY30" s="27">
        <f t="shared" si="9"/>
        <v>0</v>
      </c>
      <c r="AZ30" s="27">
        <f t="shared" si="10"/>
        <v>0</v>
      </c>
      <c r="BA30" s="27">
        <f t="shared" si="11"/>
        <v>0</v>
      </c>
    </row>
    <row r="31" spans="1:53" x14ac:dyDescent="0.2">
      <c r="A31" s="36">
        <v>27</v>
      </c>
      <c r="B31" s="36">
        <f>'22WS_Daily'!$C$32</f>
        <v>38</v>
      </c>
      <c r="C31" s="37" t="s">
        <v>81</v>
      </c>
      <c r="D31" s="37">
        <f>'22WS_Daily'!$D$32</f>
        <v>19</v>
      </c>
      <c r="E31" s="32">
        <f>'22WS_Daily'!$C$63</f>
        <v>40</v>
      </c>
      <c r="F31" s="38" t="s">
        <v>81</v>
      </c>
      <c r="G31" s="38">
        <f>'22WS_Daily'!$D$63</f>
        <v>32</v>
      </c>
      <c r="H31" s="32">
        <f>'22WS_Daily'!$C$91</f>
        <v>64</v>
      </c>
      <c r="I31" s="38" t="s">
        <v>81</v>
      </c>
      <c r="J31" s="38">
        <f>'22WS_Daily'!$D$91</f>
        <v>35</v>
      </c>
      <c r="K31" s="32">
        <f>'22WS_Daily'!$C$122</f>
        <v>62</v>
      </c>
      <c r="L31" s="38" t="s">
        <v>81</v>
      </c>
      <c r="M31" s="38">
        <f>'22WS_Daily'!$D$122</f>
        <v>37</v>
      </c>
      <c r="N31" s="32">
        <f>'22WS_Daily'!$C$152</f>
        <v>76</v>
      </c>
      <c r="O31" s="38" t="s">
        <v>81</v>
      </c>
      <c r="P31" s="38">
        <f>'22WS_Daily'!$D$152</f>
        <v>56</v>
      </c>
      <c r="Q31" s="32"/>
      <c r="R31" s="38"/>
      <c r="S31" s="38"/>
      <c r="T31" s="32">
        <f>'22WS_Daily'!$C$213</f>
        <v>0</v>
      </c>
      <c r="U31" s="38" t="s">
        <v>81</v>
      </c>
      <c r="V31" s="38">
        <f>'22WS_Daily'!$D$213</f>
        <v>0</v>
      </c>
      <c r="W31" s="32">
        <f>'22WS_Daily'!$C$244</f>
        <v>0</v>
      </c>
      <c r="X31" s="38" t="s">
        <v>81</v>
      </c>
      <c r="Y31" s="38">
        <f>'22WS_Daily'!$D$244</f>
        <v>0</v>
      </c>
      <c r="Z31" s="32">
        <f>'22WS_Daily'!$C$275</f>
        <v>0</v>
      </c>
      <c r="AA31" s="38" t="s">
        <v>81</v>
      </c>
      <c r="AB31" s="38">
        <f>'22WS_Daily'!$D$275</f>
        <v>0</v>
      </c>
      <c r="AC31" s="32">
        <f>'22WS_Daily'!$C$305</f>
        <v>0</v>
      </c>
      <c r="AD31" s="38" t="s">
        <v>81</v>
      </c>
      <c r="AE31" s="38">
        <f>'22WS_Daily'!$D$305</f>
        <v>0</v>
      </c>
      <c r="AF31" s="32">
        <f>'22WS_Daily'!$C$336</f>
        <v>0</v>
      </c>
      <c r="AG31" s="38" t="s">
        <v>81</v>
      </c>
      <c r="AH31" s="38">
        <f>'22WS_Daily'!$D$336</f>
        <v>0</v>
      </c>
      <c r="AI31" s="32">
        <f>'22WS_Daily'!$C$366</f>
        <v>0</v>
      </c>
      <c r="AJ31" s="38" t="s">
        <v>81</v>
      </c>
      <c r="AK31" s="38">
        <f>'22WS_Daily'!$D$366</f>
        <v>0</v>
      </c>
      <c r="AL31" s="36" t="s">
        <v>53</v>
      </c>
      <c r="AM31" s="36"/>
      <c r="AN31" s="27">
        <v>27</v>
      </c>
      <c r="AO31" s="27"/>
      <c r="AP31" s="27">
        <f t="shared" si="0"/>
        <v>0</v>
      </c>
      <c r="AQ31" s="27">
        <f t="shared" si="1"/>
        <v>0</v>
      </c>
      <c r="AR31" s="27">
        <f t="shared" si="2"/>
        <v>0</v>
      </c>
      <c r="AS31" s="27">
        <f t="shared" si="3"/>
        <v>0</v>
      </c>
      <c r="AT31" s="27">
        <f t="shared" si="4"/>
        <v>2</v>
      </c>
      <c r="AU31" s="27">
        <f t="shared" si="5"/>
        <v>0</v>
      </c>
      <c r="AV31" s="27">
        <f t="shared" si="6"/>
        <v>0</v>
      </c>
      <c r="AW31" s="27">
        <f t="shared" si="7"/>
        <v>0</v>
      </c>
      <c r="AX31" s="27">
        <f t="shared" si="8"/>
        <v>0</v>
      </c>
      <c r="AY31" s="27">
        <f t="shared" si="9"/>
        <v>0</v>
      </c>
      <c r="AZ31" s="27">
        <f t="shared" si="10"/>
        <v>0</v>
      </c>
      <c r="BA31" s="27">
        <f t="shared" si="11"/>
        <v>0</v>
      </c>
    </row>
    <row r="32" spans="1:53" x14ac:dyDescent="0.2">
      <c r="A32" s="36">
        <v>28</v>
      </c>
      <c r="B32" s="36">
        <f>'22WS_Daily'!$C$33</f>
        <v>50</v>
      </c>
      <c r="C32" s="37" t="s">
        <v>81</v>
      </c>
      <c r="D32" s="37">
        <f>'22WS_Daily'!$D$33</f>
        <v>23</v>
      </c>
      <c r="E32" s="32">
        <f>'22WS_Daily'!$C$64</f>
        <v>52</v>
      </c>
      <c r="F32" s="38" t="s">
        <v>81</v>
      </c>
      <c r="G32" s="38">
        <f>'22WS_Daily'!$D$64</f>
        <v>27</v>
      </c>
      <c r="H32" s="32">
        <f>'22WS_Daily'!$C$92</f>
        <v>53</v>
      </c>
      <c r="I32" s="38" t="s">
        <v>81</v>
      </c>
      <c r="J32" s="38">
        <f>'22WS_Daily'!$D$92</f>
        <v>34</v>
      </c>
      <c r="K32" s="32">
        <f>'22WS_Daily'!$C$123</f>
        <v>74</v>
      </c>
      <c r="L32" s="38" t="s">
        <v>81</v>
      </c>
      <c r="M32" s="38">
        <f>'22WS_Daily'!$D$123</f>
        <v>37</v>
      </c>
      <c r="N32" s="32">
        <f>'22WS_Daily'!$C$153</f>
        <v>68</v>
      </c>
      <c r="O32" s="38" t="s">
        <v>81</v>
      </c>
      <c r="P32" s="38">
        <f>'22WS_Daily'!$D$153</f>
        <v>54</v>
      </c>
      <c r="Q32" s="32"/>
      <c r="R32" s="38"/>
      <c r="S32" s="38"/>
      <c r="T32" s="32">
        <f>'22WS_Daily'!$C$214</f>
        <v>0</v>
      </c>
      <c r="U32" s="38" t="s">
        <v>81</v>
      </c>
      <c r="V32" s="38">
        <f>'22WS_Daily'!$D$214</f>
        <v>0</v>
      </c>
      <c r="W32" s="32">
        <f>'22WS_Daily'!$C$245</f>
        <v>0</v>
      </c>
      <c r="X32" s="38" t="s">
        <v>81</v>
      </c>
      <c r="Y32" s="38">
        <f>'22WS_Daily'!$D$245</f>
        <v>0</v>
      </c>
      <c r="Z32" s="32">
        <f>'22WS_Daily'!$C$276</f>
        <v>0</v>
      </c>
      <c r="AA32" s="38" t="s">
        <v>81</v>
      </c>
      <c r="AB32" s="38">
        <f>'22WS_Daily'!$D$276</f>
        <v>0</v>
      </c>
      <c r="AC32" s="32">
        <f>'22WS_Daily'!$C$306</f>
        <v>0</v>
      </c>
      <c r="AD32" s="38" t="s">
        <v>81</v>
      </c>
      <c r="AE32" s="38">
        <f>'22WS_Daily'!$D$306</f>
        <v>0</v>
      </c>
      <c r="AF32" s="32">
        <f>'22WS_Daily'!$C$337</f>
        <v>0</v>
      </c>
      <c r="AG32" s="38" t="s">
        <v>81</v>
      </c>
      <c r="AH32" s="38">
        <f>'22WS_Daily'!$D$337</f>
        <v>0</v>
      </c>
      <c r="AI32" s="32">
        <f>'22WS_Daily'!$C$367</f>
        <v>0</v>
      </c>
      <c r="AJ32" s="38" t="s">
        <v>81</v>
      </c>
      <c r="AK32" s="38">
        <f>'22WS_Daily'!$D$367</f>
        <v>0</v>
      </c>
      <c r="AL32" s="36" t="s">
        <v>53</v>
      </c>
      <c r="AM32" s="36"/>
      <c r="AN32" s="27">
        <v>28</v>
      </c>
      <c r="AO32" s="27"/>
      <c r="AP32" s="27">
        <f t="shared" si="0"/>
        <v>0</v>
      </c>
      <c r="AQ32" s="27">
        <f>IF((H5+G32)/2&gt;$AR$2,((H5+G32)/2-$AR$2),0)</f>
        <v>0</v>
      </c>
      <c r="AR32" s="27">
        <f t="shared" si="2"/>
        <v>0</v>
      </c>
      <c r="AS32" s="27">
        <f t="shared" si="3"/>
        <v>0</v>
      </c>
      <c r="AT32" s="27">
        <f t="shared" si="4"/>
        <v>5.5</v>
      </c>
      <c r="AU32" s="27">
        <f t="shared" si="5"/>
        <v>0</v>
      </c>
      <c r="AV32" s="27">
        <f t="shared" si="6"/>
        <v>0</v>
      </c>
      <c r="AW32" s="27">
        <f t="shared" si="7"/>
        <v>0</v>
      </c>
      <c r="AX32" s="27">
        <f t="shared" si="8"/>
        <v>0</v>
      </c>
      <c r="AY32" s="27">
        <f t="shared" si="9"/>
        <v>0</v>
      </c>
      <c r="AZ32" s="27">
        <f t="shared" si="10"/>
        <v>0</v>
      </c>
      <c r="BA32" s="27">
        <f t="shared" si="11"/>
        <v>0</v>
      </c>
    </row>
    <row r="33" spans="1:53" x14ac:dyDescent="0.2">
      <c r="A33" s="36">
        <v>29</v>
      </c>
      <c r="B33" s="36">
        <f>'22WS_Daily'!$C$34</f>
        <v>50</v>
      </c>
      <c r="C33" s="37" t="s">
        <v>81</v>
      </c>
      <c r="D33" s="37">
        <f>'22WS_Daily'!$D$34</f>
        <v>13</v>
      </c>
      <c r="E33" s="32"/>
      <c r="F33" s="38"/>
      <c r="G33" s="38"/>
      <c r="H33" s="32">
        <f>'22WS_Daily'!$C$93</f>
        <v>64</v>
      </c>
      <c r="I33" s="38" t="s">
        <v>81</v>
      </c>
      <c r="J33" s="38">
        <f>'22WS_Daily'!$D$93</f>
        <v>41</v>
      </c>
      <c r="K33" s="32">
        <f>'22WS_Daily'!$C$124</f>
        <v>80</v>
      </c>
      <c r="L33" s="38" t="s">
        <v>81</v>
      </c>
      <c r="M33" s="38">
        <f>'22WS_Daily'!$D$124</f>
        <v>49</v>
      </c>
      <c r="N33" s="32">
        <f>'22WS_Daily'!$C$154</f>
        <v>77</v>
      </c>
      <c r="O33" s="38" t="s">
        <v>81</v>
      </c>
      <c r="P33" s="38">
        <f>'22WS_Daily'!$D$154</f>
        <v>58</v>
      </c>
      <c r="Q33" s="32"/>
      <c r="R33" s="38"/>
      <c r="S33" s="38"/>
      <c r="T33" s="32">
        <f>'22WS_Daily'!$C$215</f>
        <v>0</v>
      </c>
      <c r="U33" s="38" t="s">
        <v>81</v>
      </c>
      <c r="V33" s="38">
        <f>'22WS_Daily'!$D$215</f>
        <v>0</v>
      </c>
      <c r="W33" s="32">
        <f>'22WS_Daily'!$C$246</f>
        <v>0</v>
      </c>
      <c r="X33" s="38" t="s">
        <v>81</v>
      </c>
      <c r="Y33" s="38">
        <f>'22WS_Daily'!$D$246</f>
        <v>0</v>
      </c>
      <c r="Z33" s="32">
        <f>'22WS_Daily'!$C$277</f>
        <v>0</v>
      </c>
      <c r="AA33" s="38" t="s">
        <v>81</v>
      </c>
      <c r="AB33" s="38">
        <f>'22WS_Daily'!$D$277</f>
        <v>0</v>
      </c>
      <c r="AC33" s="32">
        <f>'22WS_Daily'!$C$307</f>
        <v>0</v>
      </c>
      <c r="AD33" s="38" t="s">
        <v>81</v>
      </c>
      <c r="AE33" s="38">
        <f>'22WS_Daily'!$D$307</f>
        <v>0</v>
      </c>
      <c r="AF33" s="32">
        <f>'22WS_Daily'!$C$338</f>
        <v>0</v>
      </c>
      <c r="AG33" s="38" t="s">
        <v>81</v>
      </c>
      <c r="AH33" s="38">
        <f>'22WS_Daily'!$D$338</f>
        <v>0</v>
      </c>
      <c r="AI33" s="32">
        <f>'22WS_Daily'!$C$368</f>
        <v>0</v>
      </c>
      <c r="AJ33" s="38" t="s">
        <v>81</v>
      </c>
      <c r="AK33" s="38">
        <f>'22WS_Daily'!$D$368</f>
        <v>0</v>
      </c>
      <c r="AL33" s="36" t="s">
        <v>53</v>
      </c>
      <c r="AM33" s="36"/>
      <c r="AN33" s="27">
        <v>29</v>
      </c>
      <c r="AO33" s="27"/>
      <c r="AP33" s="27">
        <f t="shared" si="0"/>
        <v>0</v>
      </c>
      <c r="AQ33" s="39"/>
      <c r="AR33" s="27">
        <f t="shared" si="2"/>
        <v>0</v>
      </c>
      <c r="AS33" s="27">
        <f t="shared" si="3"/>
        <v>7</v>
      </c>
      <c r="AT33" s="27">
        <f t="shared" si="4"/>
        <v>11.5</v>
      </c>
      <c r="AU33" s="27">
        <f t="shared" si="5"/>
        <v>0</v>
      </c>
      <c r="AV33" s="27">
        <f t="shared" si="6"/>
        <v>0</v>
      </c>
      <c r="AW33" s="27">
        <f t="shared" si="7"/>
        <v>0</v>
      </c>
      <c r="AX33" s="27">
        <f t="shared" si="8"/>
        <v>0</v>
      </c>
      <c r="AY33" s="27">
        <f t="shared" si="9"/>
        <v>0</v>
      </c>
      <c r="AZ33" s="27">
        <f t="shared" si="10"/>
        <v>0</v>
      </c>
      <c r="BA33" s="27">
        <f t="shared" si="11"/>
        <v>0</v>
      </c>
    </row>
    <row r="34" spans="1:53" x14ac:dyDescent="0.2">
      <c r="A34" s="36">
        <v>30</v>
      </c>
      <c r="B34" s="36">
        <f>'22WS_Daily'!$C$35</f>
        <v>43</v>
      </c>
      <c r="C34" s="37" t="s">
        <v>81</v>
      </c>
      <c r="D34" s="37">
        <f>'22WS_Daily'!$D$35</f>
        <v>27</v>
      </c>
      <c r="E34" s="32"/>
      <c r="F34" s="32"/>
      <c r="G34" s="38"/>
      <c r="H34" s="32">
        <f>'22WS_Daily'!$C$94</f>
        <v>79</v>
      </c>
      <c r="I34" s="38" t="s">
        <v>81</v>
      </c>
      <c r="J34" s="38">
        <f>'22WS_Daily'!$D$94</f>
        <v>50</v>
      </c>
      <c r="K34" s="32">
        <f>'22WS_Daily'!$C$125</f>
        <v>85</v>
      </c>
      <c r="L34" s="38" t="s">
        <v>81</v>
      </c>
      <c r="M34" s="38">
        <f>'22WS_Daily'!$D$125</f>
        <v>55</v>
      </c>
      <c r="N34" s="32">
        <f>'22WS_Daily'!$C$155</f>
        <v>85</v>
      </c>
      <c r="O34" s="38" t="s">
        <v>81</v>
      </c>
      <c r="P34" s="38">
        <f>'22WS_Daily'!$D$155</f>
        <v>60</v>
      </c>
      <c r="Q34" s="32"/>
      <c r="R34" s="38"/>
      <c r="S34" s="38"/>
      <c r="T34" s="32">
        <f>'22WS_Daily'!$C$216</f>
        <v>0</v>
      </c>
      <c r="U34" s="38" t="s">
        <v>81</v>
      </c>
      <c r="V34" s="38">
        <f>'22WS_Daily'!$D$216</f>
        <v>0</v>
      </c>
      <c r="W34" s="32">
        <f>'22WS_Daily'!$C$247</f>
        <v>0</v>
      </c>
      <c r="X34" s="38" t="s">
        <v>81</v>
      </c>
      <c r="Y34" s="38">
        <f>'22WS_Daily'!$D$247</f>
        <v>0</v>
      </c>
      <c r="Z34" s="32">
        <f>'22WS_Daily'!$C$278</f>
        <v>0</v>
      </c>
      <c r="AA34" s="38" t="s">
        <v>81</v>
      </c>
      <c r="AB34" s="38">
        <f>'22WS_Daily'!$D$278</f>
        <v>0</v>
      </c>
      <c r="AC34" s="32">
        <f>'22WS_Daily'!$C$308</f>
        <v>0</v>
      </c>
      <c r="AD34" s="38" t="s">
        <v>81</v>
      </c>
      <c r="AE34" s="38">
        <f>'22WS_Daily'!$D$308</f>
        <v>0</v>
      </c>
      <c r="AF34" s="32">
        <f>'22WS_Daily'!$C$339</f>
        <v>0</v>
      </c>
      <c r="AG34" s="38" t="s">
        <v>81</v>
      </c>
      <c r="AH34" s="38">
        <f>'22WS_Daily'!$D$339</f>
        <v>0</v>
      </c>
      <c r="AI34" s="32">
        <f>'22WS_Daily'!$C$369</f>
        <v>0</v>
      </c>
      <c r="AJ34" s="38" t="s">
        <v>81</v>
      </c>
      <c r="AK34" s="38">
        <f>'22WS_Daily'!$D$369</f>
        <v>0</v>
      </c>
      <c r="AL34" s="36" t="s">
        <v>53</v>
      </c>
      <c r="AM34" s="36"/>
      <c r="AN34" s="27">
        <v>30</v>
      </c>
      <c r="AO34" s="27"/>
      <c r="AP34" s="27">
        <f t="shared" si="0"/>
        <v>0</v>
      </c>
      <c r="AQ34" s="27"/>
      <c r="AR34" s="27">
        <f t="shared" si="2"/>
        <v>4</v>
      </c>
      <c r="AS34" s="27">
        <f>IF((N5+M34)/2&gt;$AR$2,((N5+M34)/2-$AR$2),0)</f>
        <v>10</v>
      </c>
      <c r="AT34" s="27">
        <f t="shared" si="4"/>
        <v>14</v>
      </c>
      <c r="AU34" s="27">
        <f>IF((T5+S34)/2&gt;$AR$2,((T5+S34)/2-$AR$2),0)</f>
        <v>0</v>
      </c>
      <c r="AV34" s="27">
        <f t="shared" si="6"/>
        <v>0</v>
      </c>
      <c r="AW34" s="27">
        <f t="shared" si="7"/>
        <v>0</v>
      </c>
      <c r="AX34" s="27">
        <f>IF((AC5+AB34)/2&gt;$AR$2,((AC5+AB34)/2-$AR$2),0)</f>
        <v>0</v>
      </c>
      <c r="AY34" s="27">
        <f t="shared" si="9"/>
        <v>0</v>
      </c>
      <c r="AZ34" s="27">
        <f>IF((AI5+AH34)/2&gt;$AR$2,((AI5+AH34)/2-$AR$2),0)</f>
        <v>0</v>
      </c>
      <c r="BA34" s="27">
        <f t="shared" si="11"/>
        <v>0</v>
      </c>
    </row>
    <row r="35" spans="1:53" x14ac:dyDescent="0.2">
      <c r="A35" s="36">
        <v>31</v>
      </c>
      <c r="B35" s="36">
        <f>'22WS_Daily'!$C$36</f>
        <v>57</v>
      </c>
      <c r="C35" s="37" t="s">
        <v>81</v>
      </c>
      <c r="D35" s="37">
        <f>'22WS_Daily'!$D$36</f>
        <v>24</v>
      </c>
      <c r="E35" s="32"/>
      <c r="F35" s="32"/>
      <c r="G35" s="38"/>
      <c r="H35" s="32">
        <f>'22WS_Daily'!$C$95</f>
        <v>78</v>
      </c>
      <c r="I35" s="38" t="s">
        <v>81</v>
      </c>
      <c r="J35" s="38">
        <f>'22WS_Daily'!$D$95</f>
        <v>43</v>
      </c>
      <c r="K35" s="32"/>
      <c r="L35" s="32"/>
      <c r="M35" s="38"/>
      <c r="N35" s="32">
        <f>'22WS_Daily'!$C$156</f>
        <v>88</v>
      </c>
      <c r="O35" s="38" t="s">
        <v>81</v>
      </c>
      <c r="P35" s="38">
        <f>'22WS_Daily'!$D$156</f>
        <v>66</v>
      </c>
      <c r="Q35" s="32"/>
      <c r="R35" s="32"/>
      <c r="S35" s="38"/>
      <c r="T35" s="32">
        <f>'22WS_Daily'!$C$217</f>
        <v>0</v>
      </c>
      <c r="U35" s="38" t="s">
        <v>81</v>
      </c>
      <c r="V35" s="38">
        <f>'22WS_Daily'!$D$217</f>
        <v>0</v>
      </c>
      <c r="W35" s="32">
        <f>'22WS_Daily'!$C$248</f>
        <v>0</v>
      </c>
      <c r="X35" s="38" t="s">
        <v>81</v>
      </c>
      <c r="Y35" s="38">
        <f>'22WS_Daily'!$D$248</f>
        <v>0</v>
      </c>
      <c r="Z35" s="32"/>
      <c r="AA35" s="32"/>
      <c r="AB35" s="38"/>
      <c r="AC35" s="32">
        <f>'22WS_Daily'!$C$309</f>
        <v>0</v>
      </c>
      <c r="AD35" s="38" t="s">
        <v>81</v>
      </c>
      <c r="AE35" s="38">
        <f>'22WS_Daily'!$D$309</f>
        <v>0</v>
      </c>
      <c r="AF35" s="32"/>
      <c r="AG35" s="32"/>
      <c r="AH35" s="38"/>
      <c r="AI35" s="32">
        <f>'22WS_Daily'!$C$370</f>
        <v>0</v>
      </c>
      <c r="AJ35" s="38" t="s">
        <v>81</v>
      </c>
      <c r="AK35" s="38">
        <f>'22WS_Daily'!$D$370</f>
        <v>0</v>
      </c>
      <c r="AL35" s="36" t="s">
        <v>53</v>
      </c>
      <c r="AM35" s="36"/>
      <c r="AN35" s="27">
        <v>31</v>
      </c>
      <c r="AO35" s="27"/>
      <c r="AP35" s="27">
        <f>IF((E5+D35)/2&gt;$AR$2,((E5+D35)/2-$AR$2),0)</f>
        <v>0</v>
      </c>
      <c r="AQ35" s="27"/>
      <c r="AR35" s="27">
        <f>IF((K5+J35)/2&gt;$AR$2,((K5+J35)/2-$AR$2),0)</f>
        <v>0</v>
      </c>
      <c r="AS35" s="27"/>
      <c r="AT35" s="27">
        <f>IF((Q5+P35)/2&gt;$AR$2,((Q5+P35)/2-$AR$2),0)</f>
        <v>18.5</v>
      </c>
      <c r="AU35" s="27"/>
      <c r="AV35" s="27">
        <f>IF((W5+V35)/2&gt;$AR$2,((W5+V35)/2-$AR$2),0)</f>
        <v>0</v>
      </c>
      <c r="AW35" s="27">
        <f>IF((Z5+Y35)/2&gt;$AR$2,((Z5+Y35)/2-$AR$2),0)</f>
        <v>0</v>
      </c>
      <c r="AX35" s="27"/>
      <c r="AY35" s="27">
        <f>IF((AF5+AE35)/2&gt;$AR$2,((AF5+AE35)/2-$AR$2),0)</f>
        <v>0</v>
      </c>
      <c r="AZ35" s="27"/>
      <c r="BA35" s="27">
        <f>IF((AI35+AK35)/2&gt;$AR$2,((AI35+AK35)/2-$AR$2),0)</f>
        <v>0</v>
      </c>
    </row>
    <row r="36" spans="1:53" x14ac:dyDescent="0.2">
      <c r="A36" s="36"/>
      <c r="B36" s="36"/>
      <c r="C36" s="36"/>
      <c r="D36" s="37"/>
      <c r="E36" s="32"/>
      <c r="F36" s="32"/>
      <c r="G36" s="38"/>
      <c r="H36" s="32"/>
      <c r="I36" s="32"/>
      <c r="J36" s="38"/>
      <c r="K36" s="32"/>
      <c r="L36" s="32"/>
      <c r="M36" s="38"/>
      <c r="N36" s="32"/>
      <c r="O36" s="32"/>
      <c r="P36" s="38"/>
      <c r="Q36" s="32"/>
      <c r="R36" s="32"/>
      <c r="S36" s="38"/>
      <c r="T36" s="32"/>
      <c r="U36" s="32"/>
      <c r="V36" s="38"/>
      <c r="W36" s="32"/>
      <c r="X36" s="32"/>
      <c r="Y36" s="38"/>
      <c r="Z36" s="32"/>
      <c r="AA36" s="32"/>
      <c r="AB36" s="38"/>
      <c r="AC36" s="32"/>
      <c r="AD36" s="32"/>
      <c r="AE36" s="38"/>
      <c r="AF36" s="32"/>
      <c r="AG36" s="32"/>
      <c r="AH36" s="38"/>
      <c r="AI36" s="32"/>
      <c r="AJ36" s="32"/>
      <c r="AK36" s="38"/>
      <c r="AL36" s="36" t="s">
        <v>53</v>
      </c>
      <c r="AM36" s="36"/>
      <c r="AN36" s="27" t="s">
        <v>82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x14ac:dyDescent="0.2">
      <c r="A37" s="36" t="s">
        <v>83</v>
      </c>
      <c r="B37" s="36">
        <f>IF(B5&gt;0,ROUND(AVERAGE(AVERAGE(B5:B35)+AVERAGE(D5:D35))/2,1)," ")</f>
        <v>37.700000000000003</v>
      </c>
      <c r="C37" s="36"/>
      <c r="D37" s="37"/>
      <c r="E37" s="32">
        <f>IF(E5&gt;0,ROUND(AVERAGE(AVERAGE(E5:E35)+AVERAGE(G5:G35))/2,1)," ")</f>
        <v>42.4</v>
      </c>
      <c r="F37" s="32"/>
      <c r="G37" s="38"/>
      <c r="H37" s="32">
        <f>IF(H5&gt;0,ROUND(AVERAGE(AVERAGE(H5:H35)+AVERAGE(J5:J35))/2,1)," ")</f>
        <v>53.5</v>
      </c>
      <c r="I37" s="32"/>
      <c r="J37" s="38"/>
      <c r="K37" s="32">
        <f>IF(K5&gt;0,ROUND(AVERAGE(AVERAGE(K5:K35)+AVERAGE(M5:M35))/2,1)," ")</f>
        <v>59.3</v>
      </c>
      <c r="L37" s="32"/>
      <c r="M37" s="38"/>
      <c r="N37" s="32">
        <f>IF(N5&gt;0,ROUND(AVERAGE(AVERAGE(N5:N35)+AVERAGE(P5:P35))/2,1)," ")</f>
        <v>71.3</v>
      </c>
      <c r="O37" s="32"/>
      <c r="P37" s="38"/>
      <c r="Q37" s="32">
        <f>IF(Q5&gt;0,ROUND(AVERAGE(AVERAGE(Q5:Q35)+AVERAGE(S5:S35))/2,1)," ")</f>
        <v>76.5</v>
      </c>
      <c r="R37" s="32"/>
      <c r="S37" s="38"/>
      <c r="T37" s="32" t="str">
        <f>IF(T5&gt;0,ROUND(AVERAGE(AVERAGE(T5:T35)+AVERAGE(V5:V35))/2,1)," ")</f>
        <v xml:space="preserve"> </v>
      </c>
      <c r="U37" s="32"/>
      <c r="V37" s="38"/>
      <c r="W37" s="32" t="str">
        <f>IF(W5&gt;0,ROUND(AVERAGE(AVERAGE(W5:W35)+AVERAGE(Y5:Y35))/2,1)," ")</f>
        <v xml:space="preserve"> </v>
      </c>
      <c r="X37" s="32"/>
      <c r="Y37" s="38"/>
      <c r="Z37" s="32" t="str">
        <f>IF(Z5&gt;0,ROUND(AVERAGE(AVERAGE(Z5:Z35)+AVERAGE(AB5:AB35))/2,1)," ")</f>
        <v xml:space="preserve"> </v>
      </c>
      <c r="AA37" s="32"/>
      <c r="AB37" s="38"/>
      <c r="AC37" s="32" t="str">
        <f>IF(AC5&gt;0,ROUND(AVERAGE(AVERAGE(AC5:AC35)+AVERAGE(AE5:AE35))/2,1)," ")</f>
        <v xml:space="preserve"> </v>
      </c>
      <c r="AD37" s="32"/>
      <c r="AE37" s="38"/>
      <c r="AF37" s="32" t="str">
        <f>IF(AF5&gt;0,ROUND(AVERAGE(AVERAGE(AF5:AF35)+AVERAGE(AH5:AH35))/2,1)," ")</f>
        <v xml:space="preserve"> </v>
      </c>
      <c r="AG37" s="32"/>
      <c r="AH37" s="38"/>
      <c r="AI37" s="32" t="str">
        <f>IF(AI5&gt;0,ROUND(AVERAGE(AVERAGE(AI5:AI35)+AVERAGE(AK5:AK35))/2,1)," ")</f>
        <v xml:space="preserve"> </v>
      </c>
      <c r="AJ37" s="27"/>
      <c r="AK37" s="38"/>
      <c r="AL37" s="36" t="s">
        <v>53</v>
      </c>
      <c r="AM37" s="36"/>
      <c r="AN37" s="27" t="s">
        <v>84</v>
      </c>
      <c r="AO37" s="27"/>
      <c r="AP37" s="27">
        <f t="shared" ref="AP37:BA37" si="12">SUM(AP5:AP35)</f>
        <v>5</v>
      </c>
      <c r="AQ37" s="27">
        <f t="shared" si="12"/>
        <v>1</v>
      </c>
      <c r="AR37" s="27">
        <f t="shared" si="12"/>
        <v>24.5</v>
      </c>
      <c r="AS37" s="27">
        <f t="shared" si="12"/>
        <v>94</v>
      </c>
      <c r="AT37" s="27">
        <f t="shared" si="12"/>
        <v>352</v>
      </c>
      <c r="AU37" s="27">
        <f t="shared" si="12"/>
        <v>208.5</v>
      </c>
      <c r="AV37" s="27">
        <f t="shared" si="12"/>
        <v>0</v>
      </c>
      <c r="AW37" s="27">
        <f t="shared" si="12"/>
        <v>0</v>
      </c>
      <c r="AX37" s="27">
        <f t="shared" si="12"/>
        <v>0</v>
      </c>
      <c r="AY37" s="27">
        <f t="shared" si="12"/>
        <v>0</v>
      </c>
      <c r="AZ37" s="27">
        <f t="shared" si="12"/>
        <v>0</v>
      </c>
      <c r="BA37" s="27">
        <f t="shared" si="12"/>
        <v>0</v>
      </c>
    </row>
    <row r="38" spans="1:53" x14ac:dyDescent="0.2">
      <c r="A38" s="36" t="s">
        <v>18</v>
      </c>
      <c r="B38" s="36">
        <v>36.9</v>
      </c>
      <c r="C38" s="36"/>
      <c r="D38" s="37"/>
      <c r="E38" s="32">
        <v>41.7</v>
      </c>
      <c r="F38" s="32"/>
      <c r="G38" s="38"/>
      <c r="H38" s="32">
        <v>50.7</v>
      </c>
      <c r="I38" s="32"/>
      <c r="J38" s="38"/>
      <c r="K38" s="32">
        <v>59.5</v>
      </c>
      <c r="L38" s="32"/>
      <c r="M38" s="38"/>
      <c r="N38" s="32">
        <v>68</v>
      </c>
      <c r="O38" s="32"/>
      <c r="P38" s="38"/>
      <c r="Q38" s="32">
        <v>75.8</v>
      </c>
      <c r="R38" s="32"/>
      <c r="S38" s="38"/>
      <c r="T38" s="32">
        <v>79.5</v>
      </c>
      <c r="U38" s="32"/>
      <c r="V38" s="38"/>
      <c r="W38" s="32">
        <v>78.2</v>
      </c>
      <c r="X38" s="32"/>
      <c r="Y38" s="38"/>
      <c r="Z38" s="32">
        <v>71.5</v>
      </c>
      <c r="AA38" s="32"/>
      <c r="AB38" s="38"/>
      <c r="AC38" s="32">
        <v>60.3</v>
      </c>
      <c r="AD38" s="32"/>
      <c r="AE38" s="38"/>
      <c r="AF38" s="32">
        <v>49.7</v>
      </c>
      <c r="AG38" s="32"/>
      <c r="AH38" s="38"/>
      <c r="AI38" s="32">
        <v>40.6</v>
      </c>
      <c r="AJ38" s="27"/>
      <c r="AK38" s="38"/>
      <c r="AL38" s="36" t="s">
        <v>53</v>
      </c>
      <c r="AM38" s="36"/>
      <c r="AN38" s="27" t="s">
        <v>34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x14ac:dyDescent="0.2">
      <c r="A39" s="36" t="s">
        <v>7</v>
      </c>
      <c r="B39" s="36"/>
      <c r="C39" s="36"/>
      <c r="D39" s="37"/>
      <c r="E39" s="32"/>
      <c r="F39" s="32"/>
      <c r="G39" s="38"/>
      <c r="H39" s="32"/>
      <c r="I39" s="32"/>
      <c r="J39" s="38"/>
      <c r="K39" s="32"/>
      <c r="L39" s="32"/>
      <c r="M39" s="38"/>
      <c r="N39" s="32"/>
      <c r="O39" s="32"/>
      <c r="P39" s="38"/>
      <c r="Q39" s="32"/>
      <c r="R39" s="32"/>
      <c r="S39" s="38"/>
      <c r="T39" s="32"/>
      <c r="U39" s="32"/>
      <c r="V39" s="38"/>
      <c r="W39" s="32"/>
      <c r="X39" s="32"/>
      <c r="Y39" s="38"/>
      <c r="Z39" s="32"/>
      <c r="AA39" s="32"/>
      <c r="AB39" s="38"/>
      <c r="AC39" s="32" t="s">
        <v>85</v>
      </c>
      <c r="AD39" s="32"/>
      <c r="AE39" s="38"/>
      <c r="AF39" s="32"/>
      <c r="AG39" s="32"/>
      <c r="AH39" s="38"/>
      <c r="AI39" s="32">
        <f>IF(AI37&gt;0,ROUND(AVERAGE(B37:AI37),1)," ")</f>
        <v>56.8</v>
      </c>
      <c r="AJ39" s="27"/>
      <c r="AK39" s="38"/>
      <c r="AL39" s="36" t="s">
        <v>53</v>
      </c>
      <c r="AM39" s="36"/>
      <c r="AN39" s="27" t="s">
        <v>84</v>
      </c>
      <c r="AO39" s="27"/>
      <c r="AP39" s="27">
        <f>AP37</f>
        <v>5</v>
      </c>
      <c r="AQ39" s="27">
        <f>IF(E5&gt;0,(AQ37+AP39),"")</f>
        <v>6</v>
      </c>
      <c r="AR39" s="27">
        <f>IF(H5&gt;0,(AR37+AQ39),"")</f>
        <v>30.5</v>
      </c>
      <c r="AS39" s="27">
        <f>IF(K5&gt;0,(AS37+AR39),"")</f>
        <v>124.5</v>
      </c>
      <c r="AT39" s="27">
        <f>IF(N5&gt;0,(AT37+AS39),"")</f>
        <v>476.5</v>
      </c>
      <c r="AU39" s="27">
        <f>IF(Q5&gt;0,(AU37+AT39),"")</f>
        <v>685</v>
      </c>
      <c r="AV39" s="27" t="str">
        <f>IF(T5&gt;0,(AV37+AU39),"")</f>
        <v/>
      </c>
      <c r="AW39" s="27" t="str">
        <f>IF(W5&gt;0,(AW37+AV39),"")</f>
        <v/>
      </c>
      <c r="AX39" s="27" t="str">
        <f>IF(Z5&gt;0,(AX37+AW39),"")</f>
        <v/>
      </c>
      <c r="AY39" s="27" t="str">
        <f>IF(AC5&gt;0,(AY37+AX39),"")</f>
        <v/>
      </c>
      <c r="AZ39" s="27" t="str">
        <f>IF(AF5&gt;0,(AZ37+AY39),"")</f>
        <v/>
      </c>
      <c r="BA39" s="27" t="str">
        <f>IF(AI5&gt;0,(BA37+AZ39),"")</f>
        <v/>
      </c>
    </row>
    <row r="40" spans="1:53" x14ac:dyDescent="0.2">
      <c r="A40" s="36"/>
      <c r="B40" s="36"/>
      <c r="C40" s="36"/>
      <c r="D40" s="37"/>
      <c r="E40" s="32"/>
      <c r="F40" s="32"/>
      <c r="G40" s="38"/>
      <c r="H40" s="32"/>
      <c r="I40" s="32"/>
      <c r="J40" s="38"/>
      <c r="K40" s="32"/>
      <c r="L40" s="32"/>
      <c r="M40" s="38"/>
      <c r="N40" s="32"/>
      <c r="O40" s="32"/>
      <c r="P40" s="38"/>
      <c r="Q40" s="32"/>
      <c r="R40" s="32"/>
      <c r="S40" s="38"/>
      <c r="T40" s="32"/>
      <c r="U40" s="32"/>
      <c r="V40" s="38"/>
      <c r="W40" s="32"/>
      <c r="X40" s="32"/>
      <c r="Y40" s="38"/>
      <c r="Z40" s="32"/>
      <c r="AA40" s="32"/>
      <c r="AB40" s="38"/>
      <c r="AC40" s="32"/>
      <c r="AD40" s="32"/>
      <c r="AE40" s="38"/>
      <c r="AF40" s="32" t="s">
        <v>86</v>
      </c>
      <c r="AG40" s="32"/>
      <c r="AH40" s="38"/>
      <c r="AI40" s="32">
        <v>60.1</v>
      </c>
      <c r="AJ40" s="27"/>
      <c r="AK40" s="38"/>
      <c r="AL40" s="36" t="s">
        <v>53</v>
      </c>
      <c r="AM40" s="36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39"/>
      <c r="AZ40" s="43" t="s">
        <v>87</v>
      </c>
      <c r="BA40" s="27">
        <f>SUM(AP37:BA37)</f>
        <v>685</v>
      </c>
    </row>
    <row r="41" spans="1:53" x14ac:dyDescent="0.2">
      <c r="A41" s="27"/>
      <c r="B41" s="27"/>
      <c r="C41" s="27"/>
      <c r="D41" s="28"/>
      <c r="E41" s="27"/>
      <c r="F41" s="27"/>
      <c r="G41" s="28"/>
      <c r="H41" s="27"/>
      <c r="I41" s="27"/>
      <c r="J41" s="28"/>
      <c r="K41" s="27"/>
      <c r="L41" s="27"/>
      <c r="M41" s="28"/>
      <c r="N41" s="27"/>
      <c r="O41" s="27"/>
      <c r="P41" s="28"/>
      <c r="Q41" s="27"/>
      <c r="R41" s="27"/>
      <c r="S41" s="28"/>
      <c r="T41" s="27"/>
      <c r="U41" s="27"/>
      <c r="V41" s="28"/>
      <c r="W41" s="27"/>
      <c r="X41" s="27"/>
      <c r="Y41" s="28"/>
      <c r="Z41" s="27"/>
      <c r="AA41" s="27"/>
      <c r="AB41" s="28"/>
      <c r="AC41" s="27"/>
      <c r="AD41" s="27"/>
      <c r="AE41" s="28"/>
      <c r="AF41" s="27"/>
      <c r="AG41" s="27"/>
      <c r="AH41" s="28"/>
      <c r="AI41" s="27"/>
      <c r="AJ41" s="27"/>
      <c r="AK41" s="28"/>
      <c r="AL41" s="36" t="s">
        <v>53</v>
      </c>
      <c r="AM41" s="36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x14ac:dyDescent="0.2">
      <c r="A42" s="31" t="s">
        <v>96</v>
      </c>
      <c r="B42" s="36"/>
      <c r="C42" s="36"/>
      <c r="D42" s="37"/>
      <c r="E42" s="32" t="s">
        <v>55</v>
      </c>
      <c r="F42" s="32"/>
      <c r="G42" s="38"/>
      <c r="H42" s="32"/>
      <c r="I42" s="32"/>
      <c r="J42" s="38"/>
      <c r="K42" s="32"/>
      <c r="L42" s="32"/>
      <c r="M42" s="38"/>
      <c r="N42" s="27"/>
      <c r="O42" s="27"/>
      <c r="P42" s="28"/>
      <c r="Q42" s="27"/>
      <c r="R42" s="27"/>
      <c r="S42" s="28"/>
      <c r="T42" s="27"/>
      <c r="U42" s="27"/>
      <c r="V42" s="28"/>
      <c r="W42" s="27"/>
      <c r="X42" s="27"/>
      <c r="Y42" s="28"/>
      <c r="Z42" s="27"/>
      <c r="AA42" s="27"/>
      <c r="AB42" s="28"/>
      <c r="AC42" s="27"/>
      <c r="AD42" s="27"/>
      <c r="AE42" s="28"/>
      <c r="AF42" s="27"/>
      <c r="AG42" s="27"/>
      <c r="AH42" s="28"/>
      <c r="AI42" s="27"/>
      <c r="AJ42" s="27"/>
      <c r="AK42" s="28"/>
      <c r="AL42" s="36" t="s">
        <v>53</v>
      </c>
      <c r="AM42" s="36"/>
      <c r="AN42" s="45" t="s">
        <v>97</v>
      </c>
      <c r="AO42" s="27"/>
      <c r="AP42" s="27"/>
      <c r="AQ42" s="27"/>
      <c r="AR42" s="27"/>
      <c r="AS42" s="27"/>
      <c r="AT42" s="27" t="s">
        <v>55</v>
      </c>
      <c r="AU42" s="27"/>
      <c r="AV42" s="27"/>
      <c r="AW42" s="27"/>
      <c r="AX42" s="27"/>
      <c r="AY42" s="27"/>
      <c r="AZ42" s="27"/>
      <c r="BA42" s="27"/>
    </row>
    <row r="43" spans="1:53" x14ac:dyDescent="0.2">
      <c r="A43" s="40" t="s">
        <v>56</v>
      </c>
      <c r="B43" s="40" t="s">
        <v>69</v>
      </c>
      <c r="C43" s="43"/>
      <c r="D43" s="43"/>
      <c r="E43" s="46" t="s">
        <v>70</v>
      </c>
      <c r="F43" s="43"/>
      <c r="G43" s="43"/>
      <c r="H43" s="46" t="s">
        <v>71</v>
      </c>
      <c r="I43" s="43"/>
      <c r="J43" s="43"/>
      <c r="K43" s="46" t="s">
        <v>72</v>
      </c>
      <c r="L43" s="43"/>
      <c r="M43" s="43"/>
      <c r="N43" s="46" t="s">
        <v>73</v>
      </c>
      <c r="O43" s="43"/>
      <c r="P43" s="43"/>
      <c r="Q43" s="46" t="s">
        <v>74</v>
      </c>
      <c r="R43" s="43"/>
      <c r="S43" s="43"/>
      <c r="T43" s="46" t="s">
        <v>75</v>
      </c>
      <c r="U43" s="43"/>
      <c r="V43" s="43"/>
      <c r="W43" s="46" t="s">
        <v>76</v>
      </c>
      <c r="X43" s="43"/>
      <c r="Y43" s="43"/>
      <c r="Z43" s="46" t="s">
        <v>77</v>
      </c>
      <c r="AA43" s="43"/>
      <c r="AB43" s="43"/>
      <c r="AC43" s="46" t="s">
        <v>78</v>
      </c>
      <c r="AD43" s="43"/>
      <c r="AE43" s="43"/>
      <c r="AF43" s="46" t="s">
        <v>79</v>
      </c>
      <c r="AG43" s="43"/>
      <c r="AH43" s="43"/>
      <c r="AI43" s="46" t="s">
        <v>80</v>
      </c>
      <c r="AJ43" s="27"/>
      <c r="AK43" s="28"/>
      <c r="AL43" s="36" t="s">
        <v>53</v>
      </c>
      <c r="AM43" s="27"/>
      <c r="AN43" s="43" t="s">
        <v>56</v>
      </c>
      <c r="AO43" s="43"/>
      <c r="AP43" s="43" t="s">
        <v>69</v>
      </c>
      <c r="AQ43" s="43" t="s">
        <v>70</v>
      </c>
      <c r="AR43" s="43" t="s">
        <v>71</v>
      </c>
      <c r="AS43" s="43" t="s">
        <v>72</v>
      </c>
      <c r="AT43" s="43" t="s">
        <v>73</v>
      </c>
      <c r="AU43" s="43" t="s">
        <v>74</v>
      </c>
      <c r="AV43" s="43" t="s">
        <v>75</v>
      </c>
      <c r="AW43" s="43" t="s">
        <v>76</v>
      </c>
      <c r="AX43" s="43" t="s">
        <v>77</v>
      </c>
      <c r="AY43" s="43" t="s">
        <v>78</v>
      </c>
      <c r="AZ43" s="43" t="s">
        <v>79</v>
      </c>
      <c r="BA43" s="43" t="s">
        <v>80</v>
      </c>
    </row>
    <row r="44" spans="1:53" x14ac:dyDescent="0.2">
      <c r="A44" s="36">
        <v>1</v>
      </c>
      <c r="B44" s="46">
        <f>'22WS_Daily'!$L$6</f>
        <v>0</v>
      </c>
      <c r="C44" s="27"/>
      <c r="D44" s="28"/>
      <c r="E44" s="46">
        <f>'22WS_Daily'!$L$37</f>
        <v>0</v>
      </c>
      <c r="F44" s="27"/>
      <c r="G44" s="28"/>
      <c r="H44" s="46">
        <f>'22WS_Daily'!$L$65</f>
        <v>0</v>
      </c>
      <c r="I44" s="27"/>
      <c r="J44" s="28"/>
      <c r="K44" s="46">
        <f>'22WS_Daily'!$L$96</f>
        <v>0.1</v>
      </c>
      <c r="L44" s="27"/>
      <c r="M44" s="28"/>
      <c r="N44" s="46">
        <f>'22WS_Daily'!$L$126</f>
        <v>0</v>
      </c>
      <c r="O44" s="27"/>
      <c r="P44" s="28"/>
      <c r="Q44" s="46">
        <f>'22WS_Daily'!$L$157</f>
        <v>0</v>
      </c>
      <c r="R44" s="27"/>
      <c r="S44" s="28"/>
      <c r="T44" s="46">
        <f>'22WS_Daily'!$L$187</f>
        <v>0</v>
      </c>
      <c r="U44" s="27"/>
      <c r="V44" s="28"/>
      <c r="W44" s="46">
        <f>'22WS_Daily'!$L$218</f>
        <v>0</v>
      </c>
      <c r="X44" s="27"/>
      <c r="Y44" s="28"/>
      <c r="Z44" s="46">
        <f>'22WS_Daily'!$L$249</f>
        <v>0</v>
      </c>
      <c r="AA44" s="27"/>
      <c r="AB44" s="28"/>
      <c r="AC44" s="46">
        <f>'22WS_Daily'!$L$279</f>
        <v>0</v>
      </c>
      <c r="AD44" s="27"/>
      <c r="AE44" s="28"/>
      <c r="AF44" s="46">
        <v>0</v>
      </c>
      <c r="AG44" s="27"/>
      <c r="AH44" s="28"/>
      <c r="AI44" s="46">
        <f>'22WS_Daily'!$L$340</f>
        <v>0</v>
      </c>
      <c r="AJ44" s="27"/>
      <c r="AK44" s="28"/>
      <c r="AL44" s="36" t="s">
        <v>53</v>
      </c>
      <c r="AM44" s="27"/>
      <c r="AN44" s="27">
        <v>1</v>
      </c>
      <c r="AO44" s="27"/>
      <c r="AP44" s="27">
        <f>AP5</f>
        <v>5</v>
      </c>
      <c r="AQ44" s="27">
        <f>AP74+AQ5</f>
        <v>5</v>
      </c>
      <c r="AR44" s="27">
        <f>AQ71+AR5</f>
        <v>6</v>
      </c>
      <c r="AS44" s="27">
        <f>AR74+AS5</f>
        <v>30.5</v>
      </c>
      <c r="AT44" s="27">
        <f>AS73+AT5</f>
        <v>136</v>
      </c>
      <c r="AU44" s="27">
        <f>AT74+AU5</f>
        <v>495.5</v>
      </c>
      <c r="AV44" s="27">
        <f>AU73+AV5</f>
        <v>685</v>
      </c>
      <c r="AW44" s="27">
        <f>AV74+AW5</f>
        <v>685</v>
      </c>
      <c r="AX44" s="27">
        <f>AW74+AX5</f>
        <v>685</v>
      </c>
      <c r="AY44" s="27">
        <f>AX73+AY5</f>
        <v>685</v>
      </c>
      <c r="AZ44" s="27">
        <f>AY74+AZ5</f>
        <v>685</v>
      </c>
      <c r="BA44" s="27">
        <f>AZ73+BA5</f>
        <v>685</v>
      </c>
    </row>
    <row r="45" spans="1:53" x14ac:dyDescent="0.2">
      <c r="A45" s="36">
        <v>2</v>
      </c>
      <c r="B45" s="46">
        <f>'22WS_Daily'!$L$7</f>
        <v>1.08</v>
      </c>
      <c r="C45" s="27"/>
      <c r="D45" s="28"/>
      <c r="E45" s="46">
        <f>'22WS_Daily'!$L$38</f>
        <v>0.55000000000000004</v>
      </c>
      <c r="F45" s="27"/>
      <c r="G45" s="28"/>
      <c r="H45" s="46">
        <f>'22WS_Daily'!$L$66</f>
        <v>0</v>
      </c>
      <c r="I45" s="27"/>
      <c r="J45" s="28"/>
      <c r="K45" s="46">
        <f>'22WS_Daily'!$L$97</f>
        <v>0</v>
      </c>
      <c r="L45" s="27"/>
      <c r="M45" s="28"/>
      <c r="N45" s="46">
        <f>'22WS_Daily'!$L$127</f>
        <v>0</v>
      </c>
      <c r="O45" s="27"/>
      <c r="P45" s="28"/>
      <c r="Q45" s="46" t="str">
        <f>'22WS_Daily'!$L$158</f>
        <v>T</v>
      </c>
      <c r="R45" s="27"/>
      <c r="S45" s="28"/>
      <c r="T45" s="46">
        <f>'22WS_Daily'!$L$188</f>
        <v>0</v>
      </c>
      <c r="U45" s="27"/>
      <c r="V45" s="28"/>
      <c r="W45" s="46">
        <f>'22WS_Daily'!$L$219</f>
        <v>0</v>
      </c>
      <c r="X45" s="27"/>
      <c r="Y45" s="28"/>
      <c r="Z45" s="46">
        <f>'22WS_Daily'!$L$250</f>
        <v>0</v>
      </c>
      <c r="AA45" s="27"/>
      <c r="AB45" s="28"/>
      <c r="AC45" s="46">
        <f>'22WS_Daily'!$L$280</f>
        <v>0</v>
      </c>
      <c r="AD45" s="27"/>
      <c r="AE45" s="28"/>
      <c r="AF45" s="46">
        <v>0</v>
      </c>
      <c r="AG45" s="27"/>
      <c r="AH45" s="28"/>
      <c r="AI45" s="46">
        <f>'22WS_Daily'!$L$341</f>
        <v>0</v>
      </c>
      <c r="AJ45" s="27"/>
      <c r="AK45" s="28"/>
      <c r="AL45" s="36" t="s">
        <v>53</v>
      </c>
      <c r="AM45" s="27"/>
      <c r="AN45" s="27">
        <v>2</v>
      </c>
      <c r="AO45" s="27"/>
      <c r="AP45" s="27">
        <f t="shared" ref="AP45:BA60" si="13">AP44+AP6</f>
        <v>5</v>
      </c>
      <c r="AQ45" s="27">
        <f t="shared" si="13"/>
        <v>5</v>
      </c>
      <c r="AR45" s="27">
        <f t="shared" si="13"/>
        <v>6</v>
      </c>
      <c r="AS45" s="27">
        <f t="shared" si="13"/>
        <v>30.5</v>
      </c>
      <c r="AT45" s="27">
        <f t="shared" si="13"/>
        <v>144.5</v>
      </c>
      <c r="AU45" s="27">
        <f t="shared" si="13"/>
        <v>511</v>
      </c>
      <c r="AV45" s="27">
        <f t="shared" si="13"/>
        <v>685</v>
      </c>
      <c r="AW45" s="27">
        <f t="shared" si="13"/>
        <v>685</v>
      </c>
      <c r="AX45" s="27">
        <f t="shared" si="13"/>
        <v>685</v>
      </c>
      <c r="AY45" s="27">
        <f t="shared" si="13"/>
        <v>685</v>
      </c>
      <c r="AZ45" s="27">
        <f t="shared" si="13"/>
        <v>685</v>
      </c>
      <c r="BA45" s="27">
        <f t="shared" si="13"/>
        <v>685</v>
      </c>
    </row>
    <row r="46" spans="1:53" x14ac:dyDescent="0.2">
      <c r="A46" s="36">
        <v>3</v>
      </c>
      <c r="B46" s="46">
        <f>'22WS_Daily'!$L$8</f>
        <v>0.4</v>
      </c>
      <c r="C46" s="27"/>
      <c r="D46" s="28"/>
      <c r="E46" s="46">
        <f>'22WS_Daily'!$L$39</f>
        <v>1.56</v>
      </c>
      <c r="F46" s="27"/>
      <c r="G46" s="28"/>
      <c r="H46" s="46">
        <f>'22WS_Daily'!$L$67</f>
        <v>0</v>
      </c>
      <c r="I46" s="27"/>
      <c r="J46" s="28"/>
      <c r="K46" s="46">
        <f>'22WS_Daily'!$L$98</f>
        <v>0</v>
      </c>
      <c r="L46" s="27"/>
      <c r="M46" s="28"/>
      <c r="N46" s="46">
        <f>'22WS_Daily'!$L$128</f>
        <v>0</v>
      </c>
      <c r="O46" s="27"/>
      <c r="P46" s="28"/>
      <c r="Q46" s="46">
        <f>'22WS_Daily'!$L$159</f>
        <v>0.5</v>
      </c>
      <c r="R46" s="27"/>
      <c r="S46" s="28"/>
      <c r="T46" s="46">
        <f>'22WS_Daily'!$L$189</f>
        <v>0</v>
      </c>
      <c r="U46" s="27"/>
      <c r="V46" s="28"/>
      <c r="W46" s="46">
        <f>'22WS_Daily'!$L$220</f>
        <v>0</v>
      </c>
      <c r="X46" s="27"/>
      <c r="Y46" s="28"/>
      <c r="Z46" s="46">
        <f>'22WS_Daily'!$L$251</f>
        <v>0</v>
      </c>
      <c r="AA46" s="27"/>
      <c r="AB46" s="28"/>
      <c r="AC46" s="46">
        <f>'22WS_Daily'!$L$281</f>
        <v>0</v>
      </c>
      <c r="AD46" s="27"/>
      <c r="AE46" s="28"/>
      <c r="AF46" s="46">
        <v>0</v>
      </c>
      <c r="AG46" s="27"/>
      <c r="AH46" s="28"/>
      <c r="AI46" s="46">
        <f>'22WS_Daily'!$L$342</f>
        <v>0</v>
      </c>
      <c r="AJ46" s="27"/>
      <c r="AK46" s="28"/>
      <c r="AL46" s="36" t="s">
        <v>53</v>
      </c>
      <c r="AM46" s="27"/>
      <c r="AN46" s="27">
        <v>3</v>
      </c>
      <c r="AO46" s="27"/>
      <c r="AP46" s="27">
        <f t="shared" si="13"/>
        <v>5</v>
      </c>
      <c r="AQ46" s="27">
        <f t="shared" si="13"/>
        <v>5</v>
      </c>
      <c r="AR46" s="27">
        <f t="shared" si="13"/>
        <v>6</v>
      </c>
      <c r="AS46" s="27">
        <f t="shared" si="13"/>
        <v>30.5</v>
      </c>
      <c r="AT46" s="27">
        <f t="shared" si="13"/>
        <v>152</v>
      </c>
      <c r="AU46" s="27">
        <f t="shared" si="13"/>
        <v>524</v>
      </c>
      <c r="AV46" s="27">
        <f t="shared" si="13"/>
        <v>685</v>
      </c>
      <c r="AW46" s="27">
        <f t="shared" si="13"/>
        <v>685</v>
      </c>
      <c r="AX46" s="27">
        <f t="shared" si="13"/>
        <v>685</v>
      </c>
      <c r="AY46" s="27">
        <f t="shared" si="13"/>
        <v>685</v>
      </c>
      <c r="AZ46" s="27">
        <f t="shared" si="13"/>
        <v>685</v>
      </c>
      <c r="BA46" s="27">
        <f t="shared" si="13"/>
        <v>685</v>
      </c>
    </row>
    <row r="47" spans="1:53" x14ac:dyDescent="0.2">
      <c r="A47" s="36">
        <v>4</v>
      </c>
      <c r="B47" s="46">
        <f>'22WS_Daily'!$L$9</f>
        <v>0</v>
      </c>
      <c r="C47" s="27"/>
      <c r="D47" s="28"/>
      <c r="E47" s="46">
        <f>'22WS_Daily'!$L$40</f>
        <v>0.01</v>
      </c>
      <c r="F47" s="27"/>
      <c r="G47" s="28"/>
      <c r="H47" s="46">
        <f>'22WS_Daily'!$L$68</f>
        <v>0</v>
      </c>
      <c r="I47" s="27"/>
      <c r="J47" s="28"/>
      <c r="K47" s="46">
        <f>'22WS_Daily'!$L$99</f>
        <v>0</v>
      </c>
      <c r="L47" s="27"/>
      <c r="M47" s="28"/>
      <c r="N47" s="46">
        <f>'22WS_Daily'!$L$129</f>
        <v>0</v>
      </c>
      <c r="O47" s="27"/>
      <c r="P47" s="28"/>
      <c r="Q47" s="46">
        <f>'22WS_Daily'!$L$160</f>
        <v>0</v>
      </c>
      <c r="R47" s="27"/>
      <c r="S47" s="28"/>
      <c r="T47" s="46">
        <f>'22WS_Daily'!$L$190</f>
        <v>0</v>
      </c>
      <c r="U47" s="27"/>
      <c r="V47" s="28"/>
      <c r="W47" s="46">
        <f>'22WS_Daily'!$L$221</f>
        <v>0</v>
      </c>
      <c r="X47" s="27"/>
      <c r="Y47" s="28"/>
      <c r="Z47" s="46">
        <f>'22WS_Daily'!$L$252</f>
        <v>0</v>
      </c>
      <c r="AA47" s="27"/>
      <c r="AB47" s="28"/>
      <c r="AC47" s="46">
        <f>'22WS_Daily'!$L$282</f>
        <v>0</v>
      </c>
      <c r="AD47" s="27"/>
      <c r="AE47" s="28"/>
      <c r="AF47" s="46">
        <v>0</v>
      </c>
      <c r="AG47" s="27"/>
      <c r="AH47" s="28"/>
      <c r="AI47" s="46">
        <f>'22WS_Daily'!$L$343</f>
        <v>0</v>
      </c>
      <c r="AJ47" s="27"/>
      <c r="AK47" s="28"/>
      <c r="AL47" s="36" t="s">
        <v>53</v>
      </c>
      <c r="AM47" s="27"/>
      <c r="AN47" s="27">
        <v>4</v>
      </c>
      <c r="AO47" s="27"/>
      <c r="AP47" s="27">
        <f t="shared" si="13"/>
        <v>5</v>
      </c>
      <c r="AQ47" s="27">
        <f t="shared" si="13"/>
        <v>5</v>
      </c>
      <c r="AR47" s="27">
        <f t="shared" si="13"/>
        <v>9</v>
      </c>
      <c r="AS47" s="27">
        <f t="shared" si="13"/>
        <v>31</v>
      </c>
      <c r="AT47" s="27">
        <f t="shared" si="13"/>
        <v>156.5</v>
      </c>
      <c r="AU47" s="27">
        <f t="shared" si="13"/>
        <v>534</v>
      </c>
      <c r="AV47" s="27">
        <f t="shared" si="13"/>
        <v>685</v>
      </c>
      <c r="AW47" s="27">
        <f t="shared" si="13"/>
        <v>685</v>
      </c>
      <c r="AX47" s="27">
        <f t="shared" si="13"/>
        <v>685</v>
      </c>
      <c r="AY47" s="27">
        <f t="shared" si="13"/>
        <v>685</v>
      </c>
      <c r="AZ47" s="27">
        <f t="shared" si="13"/>
        <v>685</v>
      </c>
      <c r="BA47" s="27">
        <f t="shared" si="13"/>
        <v>685</v>
      </c>
    </row>
    <row r="48" spans="1:53" x14ac:dyDescent="0.2">
      <c r="A48" s="36">
        <v>5</v>
      </c>
      <c r="B48" s="46">
        <f>'22WS_Daily'!$L$10</f>
        <v>0</v>
      </c>
      <c r="C48" s="27"/>
      <c r="D48" s="28"/>
      <c r="E48" s="46">
        <f>'22WS_Daily'!$L$41</f>
        <v>0</v>
      </c>
      <c r="F48" s="27"/>
      <c r="G48" s="28"/>
      <c r="H48" s="46">
        <f>'22WS_Daily'!$L$69</f>
        <v>0</v>
      </c>
      <c r="I48" s="27"/>
      <c r="J48" s="28"/>
      <c r="K48" s="46">
        <f>'22WS_Daily'!$L$100</f>
        <v>0</v>
      </c>
      <c r="L48" s="27"/>
      <c r="M48" s="28"/>
      <c r="N48" s="46">
        <f>'22WS_Daily'!$L$130</f>
        <v>0</v>
      </c>
      <c r="O48" s="27"/>
      <c r="P48" s="28"/>
      <c r="Q48" s="46">
        <f>'22WS_Daily'!$L$161</f>
        <v>0</v>
      </c>
      <c r="R48" s="27"/>
      <c r="S48" s="28"/>
      <c r="T48" s="46">
        <f>'22WS_Daily'!$L$191</f>
        <v>0</v>
      </c>
      <c r="U48" s="27"/>
      <c r="V48" s="28"/>
      <c r="W48" s="46">
        <f>'22WS_Daily'!$L$222</f>
        <v>0</v>
      </c>
      <c r="X48" s="27"/>
      <c r="Y48" s="28"/>
      <c r="Z48" s="46">
        <f>'22WS_Daily'!$L$253</f>
        <v>0</v>
      </c>
      <c r="AA48" s="27"/>
      <c r="AB48" s="28"/>
      <c r="AC48" s="46">
        <f>'22WS_Daily'!$L$283</f>
        <v>0</v>
      </c>
      <c r="AD48" s="27"/>
      <c r="AE48" s="28"/>
      <c r="AF48" s="46">
        <v>0</v>
      </c>
      <c r="AG48" s="27"/>
      <c r="AH48" s="28"/>
      <c r="AI48" s="46">
        <f>'22WS_Daily'!$L$344</f>
        <v>0</v>
      </c>
      <c r="AJ48" s="27"/>
      <c r="AK48" s="28"/>
      <c r="AL48" s="36" t="s">
        <v>53</v>
      </c>
      <c r="AM48" s="27"/>
      <c r="AN48" s="27">
        <v>5</v>
      </c>
      <c r="AO48" s="27"/>
      <c r="AP48" s="27">
        <f t="shared" si="13"/>
        <v>5</v>
      </c>
      <c r="AQ48" s="27">
        <f t="shared" si="13"/>
        <v>5</v>
      </c>
      <c r="AR48" s="27">
        <f t="shared" si="13"/>
        <v>10.5</v>
      </c>
      <c r="AS48" s="27">
        <f t="shared" si="13"/>
        <v>31</v>
      </c>
      <c r="AT48" s="27">
        <f t="shared" si="13"/>
        <v>166</v>
      </c>
      <c r="AU48" s="27">
        <f t="shared" si="13"/>
        <v>547.5</v>
      </c>
      <c r="AV48" s="27">
        <f t="shared" si="13"/>
        <v>685</v>
      </c>
      <c r="AW48" s="27">
        <f t="shared" si="13"/>
        <v>685</v>
      </c>
      <c r="AX48" s="27">
        <f t="shared" si="13"/>
        <v>685</v>
      </c>
      <c r="AY48" s="27">
        <f t="shared" si="13"/>
        <v>685</v>
      </c>
      <c r="AZ48" s="27">
        <f t="shared" si="13"/>
        <v>685</v>
      </c>
      <c r="BA48" s="27">
        <f t="shared" si="13"/>
        <v>685</v>
      </c>
    </row>
    <row r="49" spans="1:53" x14ac:dyDescent="0.2">
      <c r="A49" s="36">
        <v>6</v>
      </c>
      <c r="B49" s="46">
        <f>'22WS_Daily'!$L$11</f>
        <v>0.17</v>
      </c>
      <c r="C49" s="27"/>
      <c r="D49" s="28"/>
      <c r="E49" s="46">
        <f>'22WS_Daily'!$L$42</f>
        <v>0</v>
      </c>
      <c r="F49" s="27"/>
      <c r="G49" s="28"/>
      <c r="H49" s="46">
        <f>'22WS_Daily'!$L$70</f>
        <v>0</v>
      </c>
      <c r="I49" s="27"/>
      <c r="J49" s="28"/>
      <c r="K49" s="46">
        <f>'22WS_Daily'!$L$101</f>
        <v>0.33</v>
      </c>
      <c r="L49" s="27"/>
      <c r="M49" s="28"/>
      <c r="N49" s="46">
        <f>'22WS_Daily'!$L$131</f>
        <v>1.06</v>
      </c>
      <c r="O49" s="27"/>
      <c r="P49" s="28"/>
      <c r="Q49" s="46">
        <f>'22WS_Daily'!$L$162</f>
        <v>0</v>
      </c>
      <c r="R49" s="27"/>
      <c r="S49" s="28"/>
      <c r="T49" s="46">
        <f>'22WS_Daily'!$L$192</f>
        <v>0</v>
      </c>
      <c r="U49" s="27"/>
      <c r="V49" s="28"/>
      <c r="W49" s="46">
        <f>'22WS_Daily'!$L$223</f>
        <v>0</v>
      </c>
      <c r="X49" s="27"/>
      <c r="Y49" s="28"/>
      <c r="Z49" s="46">
        <f>'22WS_Daily'!$L$254</f>
        <v>0</v>
      </c>
      <c r="AA49" s="27"/>
      <c r="AB49" s="28"/>
      <c r="AC49" s="46">
        <f>'22WS_Daily'!$L$284</f>
        <v>0</v>
      </c>
      <c r="AD49" s="27"/>
      <c r="AE49" s="28"/>
      <c r="AF49" s="46">
        <v>0</v>
      </c>
      <c r="AG49" s="27"/>
      <c r="AH49" s="28"/>
      <c r="AI49" s="46">
        <f>'22WS_Daily'!$L$345</f>
        <v>0</v>
      </c>
      <c r="AJ49" s="27"/>
      <c r="AK49" s="28"/>
      <c r="AL49" s="36" t="s">
        <v>53</v>
      </c>
      <c r="AM49" s="27"/>
      <c r="AN49" s="27">
        <v>6</v>
      </c>
      <c r="AO49" s="27"/>
      <c r="AP49" s="27">
        <f t="shared" si="13"/>
        <v>5</v>
      </c>
      <c r="AQ49" s="27">
        <f t="shared" si="13"/>
        <v>5</v>
      </c>
      <c r="AR49" s="27">
        <f t="shared" si="13"/>
        <v>23</v>
      </c>
      <c r="AS49" s="27">
        <f t="shared" si="13"/>
        <v>31</v>
      </c>
      <c r="AT49" s="27">
        <f t="shared" si="13"/>
        <v>170.5</v>
      </c>
      <c r="AU49" s="27">
        <f t="shared" si="13"/>
        <v>565</v>
      </c>
      <c r="AV49" s="27">
        <f t="shared" si="13"/>
        <v>685</v>
      </c>
      <c r="AW49" s="27">
        <f t="shared" si="13"/>
        <v>685</v>
      </c>
      <c r="AX49" s="27">
        <f t="shared" si="13"/>
        <v>685</v>
      </c>
      <c r="AY49" s="27">
        <f t="shared" si="13"/>
        <v>685</v>
      </c>
      <c r="AZ49" s="27">
        <f t="shared" si="13"/>
        <v>685</v>
      </c>
      <c r="BA49" s="27">
        <f t="shared" si="13"/>
        <v>685</v>
      </c>
    </row>
    <row r="50" spans="1:53" x14ac:dyDescent="0.2">
      <c r="A50" s="36">
        <v>7</v>
      </c>
      <c r="B50" s="46">
        <f>'22WS_Daily'!$L$12</f>
        <v>0</v>
      </c>
      <c r="C50" s="27"/>
      <c r="D50" s="28"/>
      <c r="E50" s="46">
        <f>'22WS_Daily'!$L$43</f>
        <v>0</v>
      </c>
      <c r="F50" s="27"/>
      <c r="G50" s="28"/>
      <c r="H50" s="46">
        <f>'22WS_Daily'!$L$71</f>
        <v>0.59</v>
      </c>
      <c r="I50" s="27"/>
      <c r="J50" s="28"/>
      <c r="K50" s="46">
        <f>'22WS_Daily'!$L$102</f>
        <v>0.08</v>
      </c>
      <c r="L50" s="27"/>
      <c r="M50" s="28"/>
      <c r="N50" s="46">
        <f>'22WS_Daily'!$L$132</f>
        <v>0.03</v>
      </c>
      <c r="O50" s="27"/>
      <c r="P50" s="28"/>
      <c r="Q50" s="46">
        <f>'22WS_Daily'!$L$163</f>
        <v>0.4</v>
      </c>
      <c r="R50" s="27"/>
      <c r="S50" s="28"/>
      <c r="T50" s="46">
        <f>'22WS_Daily'!$L$193</f>
        <v>0</v>
      </c>
      <c r="U50" s="27"/>
      <c r="V50" s="28"/>
      <c r="W50" s="46">
        <f>'22WS_Daily'!$L$224</f>
        <v>0</v>
      </c>
      <c r="X50" s="27"/>
      <c r="Y50" s="28"/>
      <c r="Z50" s="46">
        <f>'22WS_Daily'!$L$255</f>
        <v>0</v>
      </c>
      <c r="AA50" s="27"/>
      <c r="AB50" s="28"/>
      <c r="AC50" s="46">
        <f>'22WS_Daily'!$L$285</f>
        <v>0</v>
      </c>
      <c r="AD50" s="27"/>
      <c r="AE50" s="28"/>
      <c r="AF50" s="46">
        <v>0</v>
      </c>
      <c r="AG50" s="27"/>
      <c r="AH50" s="28"/>
      <c r="AI50" s="46">
        <f>'22WS_Daily'!$L$346</f>
        <v>0</v>
      </c>
      <c r="AJ50" s="27"/>
      <c r="AK50" s="28"/>
      <c r="AL50" s="36" t="s">
        <v>53</v>
      </c>
      <c r="AM50" s="27"/>
      <c r="AN50" s="27">
        <v>7</v>
      </c>
      <c r="AO50" s="27"/>
      <c r="AP50" s="27">
        <f t="shared" si="13"/>
        <v>5</v>
      </c>
      <c r="AQ50" s="27">
        <f t="shared" si="13"/>
        <v>5</v>
      </c>
      <c r="AR50" s="27">
        <f t="shared" si="13"/>
        <v>24</v>
      </c>
      <c r="AS50" s="27">
        <f t="shared" si="13"/>
        <v>31</v>
      </c>
      <c r="AT50" s="27">
        <f t="shared" si="13"/>
        <v>174.5</v>
      </c>
      <c r="AU50" s="27">
        <f t="shared" si="13"/>
        <v>584.5</v>
      </c>
      <c r="AV50" s="27">
        <f t="shared" si="13"/>
        <v>685</v>
      </c>
      <c r="AW50" s="27">
        <f t="shared" si="13"/>
        <v>685</v>
      </c>
      <c r="AX50" s="27">
        <f t="shared" si="13"/>
        <v>685</v>
      </c>
      <c r="AY50" s="27">
        <f t="shared" si="13"/>
        <v>685</v>
      </c>
      <c r="AZ50" s="27">
        <f t="shared" si="13"/>
        <v>685</v>
      </c>
      <c r="BA50" s="27">
        <f t="shared" si="13"/>
        <v>685</v>
      </c>
    </row>
    <row r="51" spans="1:53" x14ac:dyDescent="0.2">
      <c r="A51" s="36">
        <v>8</v>
      </c>
      <c r="B51" s="46">
        <f>'22WS_Daily'!$L$13</f>
        <v>0</v>
      </c>
      <c r="C51" s="27"/>
      <c r="D51" s="28"/>
      <c r="E51" s="46">
        <f>'22WS_Daily'!$L$44</f>
        <v>0</v>
      </c>
      <c r="F51" s="27"/>
      <c r="G51" s="28"/>
      <c r="H51" s="46">
        <f>'22WS_Daily'!$L$72</f>
        <v>0.03</v>
      </c>
      <c r="I51" s="27"/>
      <c r="J51" s="28"/>
      <c r="K51" s="46">
        <f>'22WS_Daily'!$L$103</f>
        <v>0</v>
      </c>
      <c r="L51" s="27"/>
      <c r="M51" s="28"/>
      <c r="N51" s="46">
        <f>'22WS_Daily'!$L$133</f>
        <v>0</v>
      </c>
      <c r="O51" s="27"/>
      <c r="P51" s="28"/>
      <c r="Q51" s="46">
        <f>'22WS_Daily'!$L$164</f>
        <v>0.65</v>
      </c>
      <c r="R51" s="27"/>
      <c r="S51" s="28"/>
      <c r="T51" s="46">
        <f>'22WS_Daily'!$L$194</f>
        <v>0</v>
      </c>
      <c r="U51" s="27"/>
      <c r="V51" s="28"/>
      <c r="W51" s="46">
        <f>'22WS_Daily'!$L$225</f>
        <v>0</v>
      </c>
      <c r="X51" s="27"/>
      <c r="Y51" s="28"/>
      <c r="Z51" s="46">
        <f>'22WS_Daily'!$L$256</f>
        <v>0</v>
      </c>
      <c r="AA51" s="27"/>
      <c r="AB51" s="28"/>
      <c r="AC51" s="46">
        <f>'22WS_Daily'!$L$286</f>
        <v>0</v>
      </c>
      <c r="AD51" s="27"/>
      <c r="AE51" s="28"/>
      <c r="AF51" s="46">
        <v>0</v>
      </c>
      <c r="AG51" s="27"/>
      <c r="AH51" s="28"/>
      <c r="AI51" s="46">
        <f>'22WS_Daily'!$L$347</f>
        <v>0</v>
      </c>
      <c r="AJ51" s="27"/>
      <c r="AK51" s="28"/>
      <c r="AL51" s="36" t="s">
        <v>53</v>
      </c>
      <c r="AM51" s="27"/>
      <c r="AN51" s="27">
        <v>8</v>
      </c>
      <c r="AO51" s="27"/>
      <c r="AP51" s="27">
        <f t="shared" si="13"/>
        <v>5</v>
      </c>
      <c r="AQ51" s="27">
        <f t="shared" si="13"/>
        <v>5</v>
      </c>
      <c r="AR51" s="27">
        <f t="shared" si="13"/>
        <v>24</v>
      </c>
      <c r="AS51" s="27">
        <f t="shared" si="13"/>
        <v>31</v>
      </c>
      <c r="AT51" s="27">
        <f t="shared" si="13"/>
        <v>175.5</v>
      </c>
      <c r="AU51" s="27">
        <f t="shared" si="13"/>
        <v>599.5</v>
      </c>
      <c r="AV51" s="27">
        <f t="shared" si="13"/>
        <v>685</v>
      </c>
      <c r="AW51" s="27">
        <f t="shared" si="13"/>
        <v>685</v>
      </c>
      <c r="AX51" s="27">
        <f t="shared" si="13"/>
        <v>685</v>
      </c>
      <c r="AY51" s="27">
        <f t="shared" si="13"/>
        <v>685</v>
      </c>
      <c r="AZ51" s="27">
        <f t="shared" si="13"/>
        <v>685</v>
      </c>
      <c r="BA51" s="27">
        <f t="shared" si="13"/>
        <v>685</v>
      </c>
    </row>
    <row r="52" spans="1:53" x14ac:dyDescent="0.2">
      <c r="A52" s="36">
        <v>9</v>
      </c>
      <c r="B52" s="46">
        <f>'22WS_Daily'!$L$14</f>
        <v>0.56000000000000005</v>
      </c>
      <c r="C52" s="27"/>
      <c r="D52" s="28"/>
      <c r="E52" s="46">
        <f>'22WS_Daily'!$L$45</f>
        <v>0</v>
      </c>
      <c r="F52" s="27"/>
      <c r="G52" s="28"/>
      <c r="H52" s="46">
        <f>'22WS_Daily'!$L$73</f>
        <v>0.23</v>
      </c>
      <c r="I52" s="27"/>
      <c r="J52" s="28"/>
      <c r="K52" s="46">
        <f>'22WS_Daily'!$L$104</f>
        <v>0.01</v>
      </c>
      <c r="L52" s="27"/>
      <c r="M52" s="28"/>
      <c r="N52" s="46">
        <f>'22WS_Daily'!$L$134</f>
        <v>0</v>
      </c>
      <c r="O52" s="27"/>
      <c r="P52" s="28"/>
      <c r="Q52" s="46">
        <f>'22WS_Daily'!$L$165</f>
        <v>0</v>
      </c>
      <c r="R52" s="27"/>
      <c r="S52" s="28"/>
      <c r="T52" s="46">
        <f>'22WS_Daily'!$L$195</f>
        <v>0</v>
      </c>
      <c r="U52" s="27"/>
      <c r="V52" s="28"/>
      <c r="W52" s="46">
        <f>'22WS_Daily'!$L$226</f>
        <v>0</v>
      </c>
      <c r="X52" s="27"/>
      <c r="Y52" s="28"/>
      <c r="Z52" s="46">
        <f>'22WS_Daily'!$L$257</f>
        <v>0</v>
      </c>
      <c r="AA52" s="27"/>
      <c r="AB52" s="28"/>
      <c r="AC52" s="46">
        <f>'22WS_Daily'!$L$287</f>
        <v>0</v>
      </c>
      <c r="AD52" s="27"/>
      <c r="AE52" s="28"/>
      <c r="AF52" s="46">
        <v>0</v>
      </c>
      <c r="AG52" s="27"/>
      <c r="AH52" s="28"/>
      <c r="AI52" s="46">
        <f>'22WS_Daily'!$L$348</f>
        <v>0</v>
      </c>
      <c r="AJ52" s="27"/>
      <c r="AK52" s="28"/>
      <c r="AL52" s="36" t="s">
        <v>53</v>
      </c>
      <c r="AM52" s="27"/>
      <c r="AN52" s="27">
        <v>9</v>
      </c>
      <c r="AO52" s="27"/>
      <c r="AP52" s="27">
        <f t="shared" si="13"/>
        <v>5</v>
      </c>
      <c r="AQ52" s="27">
        <f t="shared" si="13"/>
        <v>5</v>
      </c>
      <c r="AR52" s="27">
        <f t="shared" si="13"/>
        <v>24</v>
      </c>
      <c r="AS52" s="27">
        <f t="shared" si="13"/>
        <v>31</v>
      </c>
      <c r="AT52" s="27">
        <f t="shared" si="13"/>
        <v>186.5</v>
      </c>
      <c r="AU52" s="27">
        <f t="shared" si="13"/>
        <v>614.5</v>
      </c>
      <c r="AV52" s="27">
        <f t="shared" si="13"/>
        <v>685</v>
      </c>
      <c r="AW52" s="27">
        <f t="shared" si="13"/>
        <v>685</v>
      </c>
      <c r="AX52" s="27">
        <f t="shared" si="13"/>
        <v>685</v>
      </c>
      <c r="AY52" s="27">
        <f t="shared" si="13"/>
        <v>685</v>
      </c>
      <c r="AZ52" s="27">
        <f t="shared" si="13"/>
        <v>685</v>
      </c>
      <c r="BA52" s="27">
        <f t="shared" si="13"/>
        <v>685</v>
      </c>
    </row>
    <row r="53" spans="1:53" x14ac:dyDescent="0.2">
      <c r="A53" s="36">
        <v>10</v>
      </c>
      <c r="B53" s="46">
        <f>'22WS_Daily'!$L$15</f>
        <v>0.26</v>
      </c>
      <c r="C53" s="27"/>
      <c r="D53" s="28"/>
      <c r="E53" s="46">
        <f>'22WS_Daily'!$L$46</f>
        <v>0</v>
      </c>
      <c r="F53" s="27"/>
      <c r="G53" s="28"/>
      <c r="H53" s="46">
        <f>'22WS_Daily'!$L$74</f>
        <v>0</v>
      </c>
      <c r="I53" s="27"/>
      <c r="J53" s="28"/>
      <c r="K53" s="46">
        <f>'22WS_Daily'!$L$105</f>
        <v>0</v>
      </c>
      <c r="L53" s="27"/>
      <c r="M53" s="28"/>
      <c r="N53" s="46">
        <f>'22WS_Daily'!$L$135</f>
        <v>0</v>
      </c>
      <c r="O53" s="27"/>
      <c r="P53" s="28"/>
      <c r="Q53" s="46">
        <f>'22WS_Daily'!$L$166</f>
        <v>0</v>
      </c>
      <c r="R53" s="27"/>
      <c r="S53" s="28"/>
      <c r="T53" s="46">
        <f>'22WS_Daily'!$L$196</f>
        <v>0</v>
      </c>
      <c r="U53" s="27"/>
      <c r="V53" s="28"/>
      <c r="W53" s="46">
        <f>'22WS_Daily'!$L$227</f>
        <v>0</v>
      </c>
      <c r="X53" s="27"/>
      <c r="Y53" s="28"/>
      <c r="Z53" s="46">
        <f>'22WS_Daily'!$L$258</f>
        <v>0</v>
      </c>
      <c r="AA53" s="27"/>
      <c r="AB53" s="28"/>
      <c r="AC53" s="46">
        <f>'22WS_Daily'!$L$288</f>
        <v>0</v>
      </c>
      <c r="AD53" s="27"/>
      <c r="AE53" s="28"/>
      <c r="AF53" s="46">
        <v>0</v>
      </c>
      <c r="AG53" s="27"/>
      <c r="AH53" s="28"/>
      <c r="AI53" s="46">
        <f>'22WS_Daily'!$L$349</f>
        <v>0</v>
      </c>
      <c r="AJ53" s="27"/>
      <c r="AK53" s="28"/>
      <c r="AL53" s="36" t="s">
        <v>53</v>
      </c>
      <c r="AM53" s="27"/>
      <c r="AN53" s="27">
        <v>10</v>
      </c>
      <c r="AO53" s="27"/>
      <c r="AP53" s="27">
        <f t="shared" si="13"/>
        <v>5</v>
      </c>
      <c r="AQ53" s="27">
        <f t="shared" si="13"/>
        <v>5</v>
      </c>
      <c r="AR53" s="27">
        <f t="shared" si="13"/>
        <v>24</v>
      </c>
      <c r="AS53" s="27">
        <f t="shared" si="13"/>
        <v>32</v>
      </c>
      <c r="AT53" s="27">
        <f t="shared" si="13"/>
        <v>202.5</v>
      </c>
      <c r="AU53" s="27">
        <f t="shared" si="13"/>
        <v>625</v>
      </c>
      <c r="AV53" s="27">
        <f t="shared" si="13"/>
        <v>685</v>
      </c>
      <c r="AW53" s="27">
        <f t="shared" si="13"/>
        <v>685</v>
      </c>
      <c r="AX53" s="27">
        <f t="shared" si="13"/>
        <v>685</v>
      </c>
      <c r="AY53" s="27">
        <f t="shared" si="13"/>
        <v>685</v>
      </c>
      <c r="AZ53" s="27">
        <f t="shared" si="13"/>
        <v>685</v>
      </c>
      <c r="BA53" s="27">
        <f t="shared" si="13"/>
        <v>685</v>
      </c>
    </row>
    <row r="54" spans="1:53" x14ac:dyDescent="0.2">
      <c r="A54" s="36">
        <v>11</v>
      </c>
      <c r="B54" s="46">
        <f>'22WS_Daily'!$L$16</f>
        <v>0</v>
      </c>
      <c r="C54" s="27"/>
      <c r="D54" s="28"/>
      <c r="E54" s="46">
        <f>'22WS_Daily'!$L$47</f>
        <v>0</v>
      </c>
      <c r="F54" s="27"/>
      <c r="G54" s="28"/>
      <c r="H54" s="46">
        <f>'22WS_Daily'!$L$75</f>
        <v>0</v>
      </c>
      <c r="I54" s="27"/>
      <c r="J54" s="28"/>
      <c r="K54" s="46">
        <f>'22WS_Daily'!$L$106</f>
        <v>0</v>
      </c>
      <c r="L54" s="27"/>
      <c r="M54" s="28"/>
      <c r="N54" s="46">
        <f>'22WS_Daily'!$L$136</f>
        <v>0</v>
      </c>
      <c r="O54" s="27"/>
      <c r="P54" s="28"/>
      <c r="Q54" s="46">
        <f>'22WS_Daily'!$L$167</f>
        <v>0</v>
      </c>
      <c r="R54" s="27"/>
      <c r="S54" s="28"/>
      <c r="T54" s="46">
        <f>'22WS_Daily'!$L$197</f>
        <v>0</v>
      </c>
      <c r="U54" s="27"/>
      <c r="V54" s="28"/>
      <c r="W54" s="46">
        <f>'22WS_Daily'!$L$228</f>
        <v>0</v>
      </c>
      <c r="X54" s="27"/>
      <c r="Y54" s="28"/>
      <c r="Z54" s="46">
        <f>'22WS_Daily'!$L$259</f>
        <v>0</v>
      </c>
      <c r="AA54" s="27"/>
      <c r="AB54" s="28"/>
      <c r="AC54" s="46">
        <f>'22WS_Daily'!$L$289</f>
        <v>0</v>
      </c>
      <c r="AD54" s="27"/>
      <c r="AE54" s="28"/>
      <c r="AF54" s="46">
        <v>0</v>
      </c>
      <c r="AG54" s="27"/>
      <c r="AH54" s="28"/>
      <c r="AI54" s="46">
        <f>'22WS_Daily'!$L$350</f>
        <v>0</v>
      </c>
      <c r="AJ54" s="27"/>
      <c r="AK54" s="28"/>
      <c r="AL54" s="36" t="s">
        <v>53</v>
      </c>
      <c r="AM54" s="27"/>
      <c r="AN54" s="27">
        <v>11</v>
      </c>
      <c r="AO54" s="27"/>
      <c r="AP54" s="27">
        <f t="shared" si="13"/>
        <v>5</v>
      </c>
      <c r="AQ54" s="27">
        <f t="shared" si="13"/>
        <v>5</v>
      </c>
      <c r="AR54" s="27">
        <f t="shared" si="13"/>
        <v>24</v>
      </c>
      <c r="AS54" s="27">
        <f t="shared" si="13"/>
        <v>33.5</v>
      </c>
      <c r="AT54" s="27">
        <f t="shared" si="13"/>
        <v>221</v>
      </c>
      <c r="AU54" s="27">
        <f t="shared" si="13"/>
        <v>638.5</v>
      </c>
      <c r="AV54" s="27">
        <f t="shared" si="13"/>
        <v>685</v>
      </c>
      <c r="AW54" s="27">
        <f t="shared" si="13"/>
        <v>685</v>
      </c>
      <c r="AX54" s="27">
        <f t="shared" si="13"/>
        <v>685</v>
      </c>
      <c r="AY54" s="27">
        <f t="shared" si="13"/>
        <v>685</v>
      </c>
      <c r="AZ54" s="27">
        <f t="shared" si="13"/>
        <v>685</v>
      </c>
      <c r="BA54" s="27">
        <f t="shared" si="13"/>
        <v>685</v>
      </c>
    </row>
    <row r="55" spans="1:53" x14ac:dyDescent="0.2">
      <c r="A55" s="36">
        <v>12</v>
      </c>
      <c r="B55" s="46">
        <f>'22WS_Daily'!$L$17</f>
        <v>0</v>
      </c>
      <c r="C55" s="27"/>
      <c r="D55" s="28"/>
      <c r="E55" s="46">
        <f>'22WS_Daily'!$L$48</f>
        <v>0</v>
      </c>
      <c r="F55" s="27"/>
      <c r="G55" s="28"/>
      <c r="H55" s="46">
        <f>'22WS_Daily'!$L$76</f>
        <v>0.22</v>
      </c>
      <c r="I55" s="27"/>
      <c r="J55" s="28"/>
      <c r="K55" s="46">
        <f>'22WS_Daily'!$L$107</f>
        <v>0.65</v>
      </c>
      <c r="L55" s="27"/>
      <c r="M55" s="28"/>
      <c r="N55" s="46">
        <f>'22WS_Daily'!$L$137</f>
        <v>0</v>
      </c>
      <c r="O55" s="27"/>
      <c r="P55" s="28"/>
      <c r="Q55" s="46">
        <f>'22WS_Daily'!$L$168</f>
        <v>0</v>
      </c>
      <c r="R55" s="27"/>
      <c r="S55" s="28"/>
      <c r="T55" s="46">
        <f>'22WS_Daily'!$L$198</f>
        <v>0</v>
      </c>
      <c r="U55" s="27"/>
      <c r="V55" s="28"/>
      <c r="W55" s="46">
        <f>'22WS_Daily'!$L$229</f>
        <v>0</v>
      </c>
      <c r="X55" s="27"/>
      <c r="Y55" s="28"/>
      <c r="Z55" s="46">
        <f>'22WS_Daily'!$L$260</f>
        <v>0</v>
      </c>
      <c r="AA55" s="27"/>
      <c r="AB55" s="28"/>
      <c r="AC55" s="46">
        <f>'22WS_Daily'!$L$290</f>
        <v>0</v>
      </c>
      <c r="AD55" s="27"/>
      <c r="AE55" s="28"/>
      <c r="AF55" s="46">
        <v>0</v>
      </c>
      <c r="AG55" s="27"/>
      <c r="AH55" s="28"/>
      <c r="AI55" s="46">
        <f>'22WS_Daily'!$L$351</f>
        <v>0</v>
      </c>
      <c r="AJ55" s="27"/>
      <c r="AK55" s="28"/>
      <c r="AL55" s="36" t="s">
        <v>53</v>
      </c>
      <c r="AM55" s="27"/>
      <c r="AN55" s="27">
        <v>12</v>
      </c>
      <c r="AO55" s="27"/>
      <c r="AP55" s="27">
        <f t="shared" si="13"/>
        <v>5</v>
      </c>
      <c r="AQ55" s="27">
        <f t="shared" si="13"/>
        <v>5</v>
      </c>
      <c r="AR55" s="27">
        <f t="shared" si="13"/>
        <v>24</v>
      </c>
      <c r="AS55" s="27">
        <f t="shared" si="13"/>
        <v>45</v>
      </c>
      <c r="AT55" s="27">
        <f t="shared" si="13"/>
        <v>241.5</v>
      </c>
      <c r="AU55" s="27">
        <f t="shared" si="13"/>
        <v>659</v>
      </c>
      <c r="AV55" s="27">
        <f t="shared" si="13"/>
        <v>685</v>
      </c>
      <c r="AW55" s="27">
        <f t="shared" si="13"/>
        <v>685</v>
      </c>
      <c r="AX55" s="27">
        <f t="shared" si="13"/>
        <v>685</v>
      </c>
      <c r="AY55" s="27">
        <f t="shared" si="13"/>
        <v>685</v>
      </c>
      <c r="AZ55" s="27">
        <f t="shared" si="13"/>
        <v>685</v>
      </c>
      <c r="BA55" s="27">
        <f t="shared" si="13"/>
        <v>685</v>
      </c>
    </row>
    <row r="56" spans="1:53" x14ac:dyDescent="0.2">
      <c r="A56" s="36">
        <v>13</v>
      </c>
      <c r="B56" s="46">
        <f>'22WS_Daily'!$L$18</f>
        <v>0</v>
      </c>
      <c r="C56" s="27"/>
      <c r="D56" s="28"/>
      <c r="E56" s="46">
        <f>'22WS_Daily'!$L$49</f>
        <v>0</v>
      </c>
      <c r="F56" s="27"/>
      <c r="G56" s="28"/>
      <c r="H56" s="46">
        <f>'22WS_Daily'!$L$77</f>
        <v>0</v>
      </c>
      <c r="I56" s="27"/>
      <c r="J56" s="28"/>
      <c r="K56" s="46">
        <f>'22WS_Daily'!$L$108</f>
        <v>0.4</v>
      </c>
      <c r="L56" s="27"/>
      <c r="M56" s="28"/>
      <c r="N56" s="46">
        <f>'22WS_Daily'!$L$138</f>
        <v>0</v>
      </c>
      <c r="O56" s="27"/>
      <c r="P56" s="28"/>
      <c r="Q56" s="46">
        <f>'22WS_Daily'!$L$169</f>
        <v>0</v>
      </c>
      <c r="R56" s="27"/>
      <c r="S56" s="28"/>
      <c r="T56" s="46">
        <f>'22WS_Daily'!$L$199</f>
        <v>0</v>
      </c>
      <c r="U56" s="27"/>
      <c r="V56" s="28"/>
      <c r="W56" s="46">
        <f>'22WS_Daily'!$L$230</f>
        <v>0</v>
      </c>
      <c r="X56" s="27"/>
      <c r="Y56" s="28"/>
      <c r="Z56" s="46">
        <f>'22WS_Daily'!$L$261</f>
        <v>0</v>
      </c>
      <c r="AA56" s="27"/>
      <c r="AB56" s="28"/>
      <c r="AC56" s="46">
        <f>'22WS_Daily'!$L$291</f>
        <v>0</v>
      </c>
      <c r="AD56" s="27"/>
      <c r="AE56" s="28"/>
      <c r="AF56" s="46">
        <v>0</v>
      </c>
      <c r="AG56" s="27"/>
      <c r="AH56" s="28"/>
      <c r="AI56" s="46">
        <f>'22WS_Daily'!$L$352</f>
        <v>0</v>
      </c>
      <c r="AJ56" s="27"/>
      <c r="AK56" s="28"/>
      <c r="AL56" s="36" t="s">
        <v>53</v>
      </c>
      <c r="AM56" s="27"/>
      <c r="AN56" s="27">
        <v>13</v>
      </c>
      <c r="AO56" s="27"/>
      <c r="AP56" s="27">
        <f t="shared" si="13"/>
        <v>5</v>
      </c>
      <c r="AQ56" s="27">
        <f t="shared" si="13"/>
        <v>5</v>
      </c>
      <c r="AR56" s="27">
        <f t="shared" si="13"/>
        <v>24</v>
      </c>
      <c r="AS56" s="27">
        <f t="shared" si="13"/>
        <v>59</v>
      </c>
      <c r="AT56" s="27">
        <f t="shared" si="13"/>
        <v>260</v>
      </c>
      <c r="AU56" s="27">
        <f t="shared" si="13"/>
        <v>685</v>
      </c>
      <c r="AV56" s="27">
        <f t="shared" si="13"/>
        <v>685</v>
      </c>
      <c r="AW56" s="27">
        <f t="shared" si="13"/>
        <v>685</v>
      </c>
      <c r="AX56" s="27">
        <f t="shared" si="13"/>
        <v>685</v>
      </c>
      <c r="AY56" s="27">
        <f t="shared" si="13"/>
        <v>685</v>
      </c>
      <c r="AZ56" s="27">
        <f t="shared" si="13"/>
        <v>685</v>
      </c>
      <c r="BA56" s="27">
        <f t="shared" si="13"/>
        <v>685</v>
      </c>
    </row>
    <row r="57" spans="1:53" x14ac:dyDescent="0.2">
      <c r="A57" s="36">
        <v>14</v>
      </c>
      <c r="B57" s="46">
        <f>'22WS_Daily'!$L$19</f>
        <v>0</v>
      </c>
      <c r="C57" s="27"/>
      <c r="D57" s="28"/>
      <c r="E57" s="46">
        <f>'22WS_Daily'!$L$50</f>
        <v>0</v>
      </c>
      <c r="F57" s="27"/>
      <c r="G57" s="28"/>
      <c r="H57" s="46">
        <f>'22WS_Daily'!$L$78</f>
        <v>0</v>
      </c>
      <c r="I57" s="27"/>
      <c r="J57" s="28"/>
      <c r="K57" s="46">
        <f>'22WS_Daily'!$L$109</f>
        <v>1.42</v>
      </c>
      <c r="L57" s="27"/>
      <c r="M57" s="28"/>
      <c r="N57" s="46">
        <f>'22WS_Daily'!$L$139</f>
        <v>1.72</v>
      </c>
      <c r="O57" s="27"/>
      <c r="P57" s="28"/>
      <c r="Q57" s="46">
        <f>'22WS_Daily'!$L$170</f>
        <v>0</v>
      </c>
      <c r="R57" s="27"/>
      <c r="S57" s="28"/>
      <c r="T57" s="46">
        <f>'22WS_Daily'!$L$200</f>
        <v>0</v>
      </c>
      <c r="U57" s="27"/>
      <c r="V57" s="28"/>
      <c r="W57" s="46">
        <f>'22WS_Daily'!$L$231</f>
        <v>0</v>
      </c>
      <c r="X57" s="27"/>
      <c r="Y57" s="28"/>
      <c r="Z57" s="46">
        <f>'22WS_Daily'!$L$262</f>
        <v>0</v>
      </c>
      <c r="AA57" s="27"/>
      <c r="AB57" s="28"/>
      <c r="AC57" s="46">
        <f>'22WS_Daily'!$L$292</f>
        <v>0</v>
      </c>
      <c r="AD57" s="27"/>
      <c r="AE57" s="28"/>
      <c r="AF57" s="46">
        <v>0</v>
      </c>
      <c r="AG57" s="27"/>
      <c r="AH57" s="28"/>
      <c r="AI57" s="46">
        <f>'22WS_Daily'!$L$353</f>
        <v>0</v>
      </c>
      <c r="AJ57" s="27"/>
      <c r="AK57" s="28"/>
      <c r="AL57" s="36" t="s">
        <v>53</v>
      </c>
      <c r="AM57" s="27"/>
      <c r="AN57" s="27">
        <v>14</v>
      </c>
      <c r="AO57" s="27"/>
      <c r="AP57" s="27">
        <f t="shared" si="13"/>
        <v>5</v>
      </c>
      <c r="AQ57" s="27">
        <f t="shared" si="13"/>
        <v>5</v>
      </c>
      <c r="AR57" s="27">
        <f t="shared" si="13"/>
        <v>24</v>
      </c>
      <c r="AS57" s="27">
        <f t="shared" si="13"/>
        <v>59</v>
      </c>
      <c r="AT57" s="27">
        <f t="shared" si="13"/>
        <v>274</v>
      </c>
      <c r="AU57" s="27">
        <f t="shared" si="13"/>
        <v>685</v>
      </c>
      <c r="AV57" s="27">
        <f t="shared" si="13"/>
        <v>685</v>
      </c>
      <c r="AW57" s="27">
        <f t="shared" si="13"/>
        <v>685</v>
      </c>
      <c r="AX57" s="27">
        <f t="shared" si="13"/>
        <v>685</v>
      </c>
      <c r="AY57" s="27">
        <f t="shared" si="13"/>
        <v>685</v>
      </c>
      <c r="AZ57" s="27">
        <f t="shared" si="13"/>
        <v>685</v>
      </c>
      <c r="BA57" s="27">
        <f t="shared" si="13"/>
        <v>685</v>
      </c>
    </row>
    <row r="58" spans="1:53" x14ac:dyDescent="0.2">
      <c r="A58" s="36">
        <v>15</v>
      </c>
      <c r="B58" s="46">
        <f>'22WS_Daily'!$L$20</f>
        <v>0</v>
      </c>
      <c r="C58" s="27"/>
      <c r="D58" s="28"/>
      <c r="E58" s="46">
        <f>'22WS_Daily'!$L$51</f>
        <v>0</v>
      </c>
      <c r="F58" s="27"/>
      <c r="G58" s="28"/>
      <c r="H58" s="46">
        <f>'22WS_Daily'!$L$79</f>
        <v>0</v>
      </c>
      <c r="I58" s="27"/>
      <c r="J58" s="28"/>
      <c r="K58" s="46">
        <f>'22WS_Daily'!$L$110</f>
        <v>0.02</v>
      </c>
      <c r="L58" s="27"/>
      <c r="M58" s="28"/>
      <c r="N58" s="46">
        <f>'22WS_Daily'!$L$140</f>
        <v>0.24</v>
      </c>
      <c r="O58" s="27"/>
      <c r="P58" s="28"/>
      <c r="Q58" s="46">
        <f>'22WS_Daily'!$L$171</f>
        <v>0</v>
      </c>
      <c r="R58" s="27"/>
      <c r="S58" s="28"/>
      <c r="T58" s="46">
        <f>'22WS_Daily'!$L$201</f>
        <v>0</v>
      </c>
      <c r="U58" s="27"/>
      <c r="V58" s="28"/>
      <c r="W58" s="46">
        <f>'22WS_Daily'!$L$232</f>
        <v>0</v>
      </c>
      <c r="X58" s="27"/>
      <c r="Y58" s="28"/>
      <c r="Z58" s="46">
        <f>'22WS_Daily'!$L$263</f>
        <v>0</v>
      </c>
      <c r="AA58" s="27"/>
      <c r="AB58" s="28"/>
      <c r="AC58" s="46">
        <f>'22WS_Daily'!$L$293</f>
        <v>0</v>
      </c>
      <c r="AD58" s="27"/>
      <c r="AE58" s="28"/>
      <c r="AF58" s="46">
        <v>0</v>
      </c>
      <c r="AG58" s="27"/>
      <c r="AH58" s="28"/>
      <c r="AI58" s="46">
        <f>'22WS_Daily'!$L$354</f>
        <v>0</v>
      </c>
      <c r="AJ58" s="27"/>
      <c r="AK58" s="28"/>
      <c r="AL58" s="36" t="s">
        <v>53</v>
      </c>
      <c r="AM58" s="27"/>
      <c r="AN58" s="27">
        <v>15</v>
      </c>
      <c r="AO58" s="27"/>
      <c r="AP58" s="27">
        <f t="shared" si="13"/>
        <v>5</v>
      </c>
      <c r="AQ58" s="27">
        <f t="shared" si="13"/>
        <v>5</v>
      </c>
      <c r="AR58" s="27">
        <f t="shared" si="13"/>
        <v>24</v>
      </c>
      <c r="AS58" s="27">
        <f t="shared" si="13"/>
        <v>59</v>
      </c>
      <c r="AT58" s="27">
        <f t="shared" si="13"/>
        <v>291</v>
      </c>
      <c r="AU58" s="27">
        <f t="shared" si="13"/>
        <v>685</v>
      </c>
      <c r="AV58" s="27">
        <f t="shared" si="13"/>
        <v>685</v>
      </c>
      <c r="AW58" s="27">
        <f t="shared" si="13"/>
        <v>685</v>
      </c>
      <c r="AX58" s="27">
        <f t="shared" si="13"/>
        <v>685</v>
      </c>
      <c r="AY58" s="27">
        <f t="shared" si="13"/>
        <v>685</v>
      </c>
      <c r="AZ58" s="27">
        <f t="shared" si="13"/>
        <v>685</v>
      </c>
      <c r="BA58" s="27">
        <f t="shared" si="13"/>
        <v>685</v>
      </c>
    </row>
    <row r="59" spans="1:53" x14ac:dyDescent="0.2">
      <c r="A59" s="36">
        <v>16</v>
      </c>
      <c r="B59" s="46">
        <f>'22WS_Daily'!$L$21</f>
        <v>1.43</v>
      </c>
      <c r="C59" s="27"/>
      <c r="D59" s="28"/>
      <c r="E59" s="46">
        <f>'22WS_Daily'!$L$52</f>
        <v>0.15</v>
      </c>
      <c r="F59" s="27"/>
      <c r="G59" s="28"/>
      <c r="H59" s="46">
        <f>'22WS_Daily'!$L$80</f>
        <v>0.12</v>
      </c>
      <c r="I59" s="27"/>
      <c r="J59" s="28"/>
      <c r="K59" s="46">
        <f>'22WS_Daily'!$L$111</f>
        <v>0.73</v>
      </c>
      <c r="L59" s="27"/>
      <c r="M59" s="28"/>
      <c r="N59" s="46">
        <f>'22WS_Daily'!$L$141</f>
        <v>0.15</v>
      </c>
      <c r="O59" s="27"/>
      <c r="P59" s="28"/>
      <c r="Q59" s="46">
        <f>'22WS_Daily'!$L$172</f>
        <v>0</v>
      </c>
      <c r="R59" s="27"/>
      <c r="S59" s="28"/>
      <c r="T59" s="46">
        <f>'22WS_Daily'!$L$202</f>
        <v>0</v>
      </c>
      <c r="U59" s="27"/>
      <c r="V59" s="28"/>
      <c r="W59" s="46">
        <f>'22WS_Daily'!$L$233</f>
        <v>0</v>
      </c>
      <c r="X59" s="27"/>
      <c r="Y59" s="28"/>
      <c r="Z59" s="46">
        <f>'22WS_Daily'!$L$264</f>
        <v>0</v>
      </c>
      <c r="AA59" s="27"/>
      <c r="AB59" s="28"/>
      <c r="AC59" s="46">
        <f>'22WS_Daily'!$L$294</f>
        <v>0</v>
      </c>
      <c r="AD59" s="27"/>
      <c r="AE59" s="28"/>
      <c r="AF59" s="46">
        <v>0</v>
      </c>
      <c r="AG59" s="27"/>
      <c r="AH59" s="28"/>
      <c r="AI59" s="46">
        <f>'22WS_Daily'!$L$355</f>
        <v>0</v>
      </c>
      <c r="AJ59" s="27"/>
      <c r="AK59" s="28"/>
      <c r="AL59" s="36" t="s">
        <v>53</v>
      </c>
      <c r="AM59" s="27"/>
      <c r="AN59" s="27">
        <v>16</v>
      </c>
      <c r="AO59" s="27"/>
      <c r="AP59" s="27">
        <f t="shared" si="13"/>
        <v>5</v>
      </c>
      <c r="AQ59" s="27">
        <f t="shared" si="13"/>
        <v>5</v>
      </c>
      <c r="AR59" s="27">
        <f t="shared" si="13"/>
        <v>25</v>
      </c>
      <c r="AS59" s="27">
        <f t="shared" si="13"/>
        <v>61.5</v>
      </c>
      <c r="AT59" s="27">
        <f t="shared" si="13"/>
        <v>302.5</v>
      </c>
      <c r="AU59" s="27">
        <f t="shared" si="13"/>
        <v>685</v>
      </c>
      <c r="AV59" s="27">
        <f t="shared" si="13"/>
        <v>685</v>
      </c>
      <c r="AW59" s="27">
        <f t="shared" si="13"/>
        <v>685</v>
      </c>
      <c r="AX59" s="27">
        <f t="shared" si="13"/>
        <v>685</v>
      </c>
      <c r="AY59" s="27">
        <f t="shared" si="13"/>
        <v>685</v>
      </c>
      <c r="AZ59" s="27">
        <f t="shared" si="13"/>
        <v>685</v>
      </c>
      <c r="BA59" s="27">
        <f t="shared" si="13"/>
        <v>685</v>
      </c>
    </row>
    <row r="60" spans="1:53" x14ac:dyDescent="0.2">
      <c r="A60" s="36">
        <v>17</v>
      </c>
      <c r="B60" s="46">
        <f>'22WS_Daily'!$L$22</f>
        <v>0.02</v>
      </c>
      <c r="C60" s="27"/>
      <c r="D60" s="28"/>
      <c r="E60" s="46">
        <f>'22WS_Daily'!$L$53</f>
        <v>0.9</v>
      </c>
      <c r="F60" s="27"/>
      <c r="G60" s="28"/>
      <c r="H60" s="46">
        <f>'22WS_Daily'!$L$81</f>
        <v>0</v>
      </c>
      <c r="I60" s="27"/>
      <c r="J60" s="28"/>
      <c r="K60" s="46">
        <f>'22WS_Daily'!$L$112</f>
        <v>0</v>
      </c>
      <c r="L60" s="27"/>
      <c r="M60" s="28"/>
      <c r="N60" s="46">
        <f>'22WS_Daily'!$L$142</f>
        <v>0</v>
      </c>
      <c r="O60" s="27"/>
      <c r="P60" s="28"/>
      <c r="Q60" s="46">
        <f>'22WS_Daily'!$L$173</f>
        <v>0</v>
      </c>
      <c r="R60" s="27"/>
      <c r="S60" s="28"/>
      <c r="T60" s="46">
        <f>'22WS_Daily'!$L$203</f>
        <v>0</v>
      </c>
      <c r="U60" s="27"/>
      <c r="V60" s="28"/>
      <c r="W60" s="46">
        <f>'22WS_Daily'!$L$234</f>
        <v>0</v>
      </c>
      <c r="X60" s="27"/>
      <c r="Y60" s="28"/>
      <c r="Z60" s="46">
        <f>'22WS_Daily'!$L$265</f>
        <v>0</v>
      </c>
      <c r="AA60" s="27"/>
      <c r="AB60" s="28"/>
      <c r="AC60" s="46">
        <f>'22WS_Daily'!$L$295</f>
        <v>0</v>
      </c>
      <c r="AD60" s="27"/>
      <c r="AE60" s="28"/>
      <c r="AF60" s="46">
        <v>0</v>
      </c>
      <c r="AG60" s="27"/>
      <c r="AH60" s="28"/>
      <c r="AI60" s="46">
        <f>'22WS_Daily'!$L$356</f>
        <v>0</v>
      </c>
      <c r="AJ60" s="27"/>
      <c r="AK60" s="28"/>
      <c r="AL60" s="36" t="s">
        <v>53</v>
      </c>
      <c r="AM60" s="27"/>
      <c r="AN60" s="27">
        <v>17</v>
      </c>
      <c r="AO60" s="27"/>
      <c r="AP60" s="27">
        <f t="shared" si="13"/>
        <v>5</v>
      </c>
      <c r="AQ60" s="27">
        <f t="shared" si="13"/>
        <v>5</v>
      </c>
      <c r="AR60" s="27">
        <f t="shared" si="13"/>
        <v>26.5</v>
      </c>
      <c r="AS60" s="27">
        <f t="shared" si="13"/>
        <v>61.5</v>
      </c>
      <c r="AT60" s="27">
        <f t="shared" si="13"/>
        <v>311.5</v>
      </c>
      <c r="AU60" s="27">
        <f t="shared" si="13"/>
        <v>685</v>
      </c>
      <c r="AV60" s="27">
        <f t="shared" si="13"/>
        <v>685</v>
      </c>
      <c r="AW60" s="27">
        <f t="shared" si="13"/>
        <v>685</v>
      </c>
      <c r="AX60" s="27">
        <f t="shared" si="13"/>
        <v>685</v>
      </c>
      <c r="AY60" s="27">
        <f t="shared" si="13"/>
        <v>685</v>
      </c>
      <c r="AZ60" s="27">
        <f t="shared" si="13"/>
        <v>685</v>
      </c>
      <c r="BA60" s="27">
        <f t="shared" si="13"/>
        <v>685</v>
      </c>
    </row>
    <row r="61" spans="1:53" x14ac:dyDescent="0.2">
      <c r="A61" s="36">
        <v>18</v>
      </c>
      <c r="B61" s="46">
        <f>'22WS_Daily'!$L$23</f>
        <v>0</v>
      </c>
      <c r="C61" s="27"/>
      <c r="D61" s="28"/>
      <c r="E61" s="46">
        <f>'22WS_Daily'!$L$54</f>
        <v>0.05</v>
      </c>
      <c r="F61" s="27"/>
      <c r="G61" s="28"/>
      <c r="H61" s="46">
        <f>'22WS_Daily'!$L$82</f>
        <v>0.5</v>
      </c>
      <c r="I61" s="27"/>
      <c r="J61" s="28"/>
      <c r="K61" s="46">
        <f>'22WS_Daily'!$L$113</f>
        <v>0.12</v>
      </c>
      <c r="L61" s="27"/>
      <c r="M61" s="28"/>
      <c r="N61" s="46">
        <f>'22WS_Daily'!$L$143</f>
        <v>0</v>
      </c>
      <c r="O61" s="27"/>
      <c r="P61" s="28"/>
      <c r="Q61" s="46">
        <f>'22WS_Daily'!$L$174</f>
        <v>0</v>
      </c>
      <c r="R61" s="27"/>
      <c r="S61" s="28"/>
      <c r="T61" s="46">
        <f>'22WS_Daily'!$L$204</f>
        <v>0</v>
      </c>
      <c r="U61" s="27"/>
      <c r="V61" s="28"/>
      <c r="W61" s="46">
        <f>'22WS_Daily'!$L$235</f>
        <v>0</v>
      </c>
      <c r="X61" s="27"/>
      <c r="Y61" s="28"/>
      <c r="Z61" s="46">
        <f>'22WS_Daily'!$L$266</f>
        <v>0</v>
      </c>
      <c r="AA61" s="27"/>
      <c r="AB61" s="28"/>
      <c r="AC61" s="46">
        <f>'22WS_Daily'!$L$296</f>
        <v>0</v>
      </c>
      <c r="AD61" s="27"/>
      <c r="AE61" s="28"/>
      <c r="AF61" s="46">
        <v>0</v>
      </c>
      <c r="AG61" s="27"/>
      <c r="AH61" s="28"/>
      <c r="AI61" s="46">
        <f>'22WS_Daily'!$L$357</f>
        <v>0</v>
      </c>
      <c r="AJ61" s="27"/>
      <c r="AK61" s="28"/>
      <c r="AL61" s="36" t="s">
        <v>53</v>
      </c>
      <c r="AM61" s="27"/>
      <c r="AN61" s="27">
        <v>18</v>
      </c>
      <c r="AO61" s="27"/>
      <c r="AP61" s="27">
        <f t="shared" ref="AP61:BA73" si="14">AP60+AP22</f>
        <v>5</v>
      </c>
      <c r="AQ61" s="27">
        <f t="shared" si="14"/>
        <v>5</v>
      </c>
      <c r="AR61" s="27">
        <f t="shared" si="14"/>
        <v>26.5</v>
      </c>
      <c r="AS61" s="27">
        <f t="shared" si="14"/>
        <v>61.5</v>
      </c>
      <c r="AT61" s="27">
        <f t="shared" si="14"/>
        <v>326</v>
      </c>
      <c r="AU61" s="27">
        <f t="shared" si="14"/>
        <v>685</v>
      </c>
      <c r="AV61" s="27">
        <f t="shared" si="14"/>
        <v>685</v>
      </c>
      <c r="AW61" s="27">
        <f t="shared" si="14"/>
        <v>685</v>
      </c>
      <c r="AX61" s="27">
        <f t="shared" si="14"/>
        <v>685</v>
      </c>
      <c r="AY61" s="27">
        <f t="shared" si="14"/>
        <v>685</v>
      </c>
      <c r="AZ61" s="27">
        <f t="shared" si="14"/>
        <v>685</v>
      </c>
      <c r="BA61" s="27">
        <f t="shared" si="14"/>
        <v>685</v>
      </c>
    </row>
    <row r="62" spans="1:53" x14ac:dyDescent="0.2">
      <c r="A62" s="36">
        <v>19</v>
      </c>
      <c r="B62" s="46">
        <f>'22WS_Daily'!$L$24</f>
        <v>0</v>
      </c>
      <c r="C62" s="27"/>
      <c r="D62" s="28"/>
      <c r="E62" s="46">
        <f>'22WS_Daily'!$L$55</f>
        <v>0</v>
      </c>
      <c r="F62" s="27"/>
      <c r="G62" s="28"/>
      <c r="H62" s="46">
        <f>'22WS_Daily'!$L$83</f>
        <v>0.02</v>
      </c>
      <c r="I62" s="27"/>
      <c r="J62" s="28"/>
      <c r="K62" s="46">
        <f>'22WS_Daily'!$L$114</f>
        <v>0</v>
      </c>
      <c r="L62" s="27"/>
      <c r="M62" s="28"/>
      <c r="N62" s="46">
        <f>'22WS_Daily'!$L$144</f>
        <v>0</v>
      </c>
      <c r="O62" s="27"/>
      <c r="P62" s="28"/>
      <c r="Q62" s="46">
        <f>'22WS_Daily'!$L$175</f>
        <v>0</v>
      </c>
      <c r="R62" s="27"/>
      <c r="S62" s="28"/>
      <c r="T62" s="46">
        <f>'22WS_Daily'!$L$205</f>
        <v>0</v>
      </c>
      <c r="U62" s="27"/>
      <c r="V62" s="28"/>
      <c r="W62" s="46">
        <f>'22WS_Daily'!$L$236</f>
        <v>0</v>
      </c>
      <c r="X62" s="27"/>
      <c r="Y62" s="28"/>
      <c r="Z62" s="46">
        <f>'22WS_Daily'!$L$267</f>
        <v>0</v>
      </c>
      <c r="AA62" s="27"/>
      <c r="AB62" s="28"/>
      <c r="AC62" s="46">
        <f>'22WS_Daily'!$L$297</f>
        <v>0</v>
      </c>
      <c r="AD62" s="27"/>
      <c r="AE62" s="28"/>
      <c r="AF62" s="46">
        <v>0</v>
      </c>
      <c r="AG62" s="27"/>
      <c r="AH62" s="28"/>
      <c r="AI62" s="46">
        <f>'22WS_Daily'!$L$358</f>
        <v>0</v>
      </c>
      <c r="AJ62" s="27"/>
      <c r="AK62" s="28"/>
      <c r="AL62" s="36" t="s">
        <v>53</v>
      </c>
      <c r="AM62" s="27"/>
      <c r="AN62" s="27">
        <v>19</v>
      </c>
      <c r="AO62" s="27"/>
      <c r="AP62" s="27">
        <f t="shared" si="14"/>
        <v>5</v>
      </c>
      <c r="AQ62" s="27">
        <f t="shared" si="14"/>
        <v>5</v>
      </c>
      <c r="AR62" s="27">
        <f t="shared" si="14"/>
        <v>26.5</v>
      </c>
      <c r="AS62" s="27">
        <f t="shared" si="14"/>
        <v>61.5</v>
      </c>
      <c r="AT62" s="27">
        <f t="shared" si="14"/>
        <v>341</v>
      </c>
      <c r="AU62" s="27">
        <f t="shared" si="14"/>
        <v>685</v>
      </c>
      <c r="AV62" s="27">
        <f t="shared" si="14"/>
        <v>685</v>
      </c>
      <c r="AW62" s="27">
        <f t="shared" si="14"/>
        <v>685</v>
      </c>
      <c r="AX62" s="27">
        <f t="shared" si="14"/>
        <v>685</v>
      </c>
      <c r="AY62" s="27">
        <f t="shared" si="14"/>
        <v>685</v>
      </c>
      <c r="AZ62" s="27">
        <f t="shared" si="14"/>
        <v>685</v>
      </c>
      <c r="BA62" s="27">
        <f t="shared" si="14"/>
        <v>685</v>
      </c>
    </row>
    <row r="63" spans="1:53" x14ac:dyDescent="0.2">
      <c r="A63" s="36">
        <v>20</v>
      </c>
      <c r="B63" s="46">
        <f>'22WS_Daily'!$L$25</f>
        <v>1.02</v>
      </c>
      <c r="C63" s="27"/>
      <c r="D63" s="28"/>
      <c r="E63" s="46">
        <f>'22WS_Daily'!$L$56</f>
        <v>0</v>
      </c>
      <c r="F63" s="27"/>
      <c r="G63" s="28"/>
      <c r="H63" s="46">
        <f>'22WS_Daily'!$L$84</f>
        <v>0</v>
      </c>
      <c r="I63" s="27"/>
      <c r="J63" s="28"/>
      <c r="K63" s="46">
        <f>'22WS_Daily'!$L$115</f>
        <v>0</v>
      </c>
      <c r="L63" s="27"/>
      <c r="M63" s="28"/>
      <c r="N63" s="46">
        <f>'22WS_Daily'!$L$145</f>
        <v>0</v>
      </c>
      <c r="O63" s="27"/>
      <c r="P63" s="28"/>
      <c r="Q63" s="46">
        <f>'22WS_Daily'!$L$176</f>
        <v>0</v>
      </c>
      <c r="R63" s="27"/>
      <c r="S63" s="28"/>
      <c r="T63" s="46">
        <f>'22WS_Daily'!$L$206</f>
        <v>0</v>
      </c>
      <c r="U63" s="27"/>
      <c r="V63" s="28"/>
      <c r="W63" s="46">
        <f>'22WS_Daily'!$L$237</f>
        <v>0</v>
      </c>
      <c r="X63" s="27"/>
      <c r="Y63" s="28"/>
      <c r="Z63" s="46">
        <f>'22WS_Daily'!$L$268</f>
        <v>0</v>
      </c>
      <c r="AA63" s="27"/>
      <c r="AB63" s="28"/>
      <c r="AC63" s="46">
        <f>'22WS_Daily'!$L$298</f>
        <v>0</v>
      </c>
      <c r="AD63" s="27"/>
      <c r="AE63" s="28"/>
      <c r="AF63" s="46">
        <v>0</v>
      </c>
      <c r="AG63" s="27"/>
      <c r="AH63" s="28"/>
      <c r="AI63" s="46">
        <f>'22WS_Daily'!$L$359</f>
        <v>0</v>
      </c>
      <c r="AJ63" s="27"/>
      <c r="AK63" s="28"/>
      <c r="AL63" s="36" t="s">
        <v>53</v>
      </c>
      <c r="AM63" s="27"/>
      <c r="AN63" s="27">
        <v>20</v>
      </c>
      <c r="AO63" s="27"/>
      <c r="AP63" s="27">
        <f t="shared" si="14"/>
        <v>5</v>
      </c>
      <c r="AQ63" s="27">
        <f t="shared" si="14"/>
        <v>5</v>
      </c>
      <c r="AR63" s="27">
        <f t="shared" si="14"/>
        <v>26.5</v>
      </c>
      <c r="AS63" s="27">
        <f t="shared" si="14"/>
        <v>61.5</v>
      </c>
      <c r="AT63" s="27">
        <f t="shared" si="14"/>
        <v>360.5</v>
      </c>
      <c r="AU63" s="27">
        <f t="shared" si="14"/>
        <v>685</v>
      </c>
      <c r="AV63" s="27">
        <f t="shared" si="14"/>
        <v>685</v>
      </c>
      <c r="AW63" s="27">
        <f t="shared" si="14"/>
        <v>685</v>
      </c>
      <c r="AX63" s="27">
        <f t="shared" si="14"/>
        <v>685</v>
      </c>
      <c r="AY63" s="27">
        <f t="shared" si="14"/>
        <v>685</v>
      </c>
      <c r="AZ63" s="27">
        <f t="shared" si="14"/>
        <v>685</v>
      </c>
      <c r="BA63" s="27">
        <f t="shared" si="14"/>
        <v>685</v>
      </c>
    </row>
    <row r="64" spans="1:53" x14ac:dyDescent="0.2">
      <c r="A64" s="36">
        <v>21</v>
      </c>
      <c r="B64" s="46">
        <f>'22WS_Daily'!$L$26</f>
        <v>0</v>
      </c>
      <c r="C64" s="27"/>
      <c r="D64" s="28"/>
      <c r="E64" s="46">
        <f>'22WS_Daily'!$L$57</f>
        <v>0</v>
      </c>
      <c r="F64" s="27"/>
      <c r="G64" s="28"/>
      <c r="H64" s="46">
        <f>'22WS_Daily'!$L$85</f>
        <v>0</v>
      </c>
      <c r="I64" s="27"/>
      <c r="J64" s="28"/>
      <c r="K64" s="46">
        <f>'22WS_Daily'!$L$116</f>
        <v>0.11</v>
      </c>
      <c r="L64" s="27"/>
      <c r="M64" s="28"/>
      <c r="N64" s="46">
        <f>'22WS_Daily'!$L$146</f>
        <v>0</v>
      </c>
      <c r="O64" s="27"/>
      <c r="P64" s="28"/>
      <c r="Q64" s="46">
        <f>'22WS_Daily'!$L$177</f>
        <v>0</v>
      </c>
      <c r="R64" s="27"/>
      <c r="S64" s="28"/>
      <c r="T64" s="46">
        <f>'22WS_Daily'!$L$207</f>
        <v>0</v>
      </c>
      <c r="U64" s="27"/>
      <c r="V64" s="28"/>
      <c r="W64" s="46">
        <f>'22WS_Daily'!$L$238</f>
        <v>0</v>
      </c>
      <c r="X64" s="27"/>
      <c r="Y64" s="28"/>
      <c r="Z64" s="46">
        <f>'22WS_Daily'!$L$269</f>
        <v>0</v>
      </c>
      <c r="AA64" s="27"/>
      <c r="AB64" s="28"/>
      <c r="AC64" s="46">
        <f>'22WS_Daily'!$L$299</f>
        <v>0</v>
      </c>
      <c r="AD64" s="27"/>
      <c r="AE64" s="28"/>
      <c r="AF64" s="46">
        <v>0</v>
      </c>
      <c r="AG64" s="27"/>
      <c r="AH64" s="28"/>
      <c r="AI64" s="46">
        <f>'22WS_Daily'!$L$360</f>
        <v>0</v>
      </c>
      <c r="AJ64" s="27"/>
      <c r="AK64" s="28"/>
      <c r="AL64" s="36" t="s">
        <v>53</v>
      </c>
      <c r="AM64" s="27"/>
      <c r="AN64" s="27">
        <v>21</v>
      </c>
      <c r="AO64" s="27"/>
      <c r="AP64" s="27">
        <f t="shared" si="14"/>
        <v>5</v>
      </c>
      <c r="AQ64" s="27">
        <f t="shared" si="14"/>
        <v>5</v>
      </c>
      <c r="AR64" s="27">
        <f t="shared" si="14"/>
        <v>26.5</v>
      </c>
      <c r="AS64" s="27">
        <f t="shared" si="14"/>
        <v>63.5</v>
      </c>
      <c r="AT64" s="27">
        <f t="shared" si="14"/>
        <v>380.5</v>
      </c>
      <c r="AU64" s="27">
        <f t="shared" si="14"/>
        <v>685</v>
      </c>
      <c r="AV64" s="27">
        <f t="shared" si="14"/>
        <v>685</v>
      </c>
      <c r="AW64" s="27">
        <f t="shared" si="14"/>
        <v>685</v>
      </c>
      <c r="AX64" s="27">
        <f t="shared" si="14"/>
        <v>685</v>
      </c>
      <c r="AY64" s="27">
        <f t="shared" si="14"/>
        <v>685</v>
      </c>
      <c r="AZ64" s="27">
        <f t="shared" si="14"/>
        <v>685</v>
      </c>
      <c r="BA64" s="27">
        <f t="shared" si="14"/>
        <v>685</v>
      </c>
    </row>
    <row r="65" spans="1:53" x14ac:dyDescent="0.2">
      <c r="A65" s="36">
        <v>22</v>
      </c>
      <c r="B65" s="46">
        <f>'22WS_Daily'!$L$27</f>
        <v>0</v>
      </c>
      <c r="C65" s="27"/>
      <c r="D65" s="28"/>
      <c r="E65" s="46">
        <f>'22WS_Daily'!$L$58</f>
        <v>0.2</v>
      </c>
      <c r="F65" s="27"/>
      <c r="G65" s="28"/>
      <c r="H65" s="46">
        <f>'22WS_Daily'!$L$86</f>
        <v>0.43</v>
      </c>
      <c r="I65" s="27"/>
      <c r="J65" s="28"/>
      <c r="K65" s="46">
        <f>'22WS_Daily'!$L$117</f>
        <v>0</v>
      </c>
      <c r="L65" s="27"/>
      <c r="M65" s="28"/>
      <c r="N65" s="46">
        <f>'22WS_Daily'!$L$147</f>
        <v>1.41</v>
      </c>
      <c r="O65" s="27"/>
      <c r="P65" s="28"/>
      <c r="Q65" s="46">
        <f>'22WS_Daily'!$L$178</f>
        <v>0</v>
      </c>
      <c r="R65" s="27"/>
      <c r="S65" s="28"/>
      <c r="T65" s="46">
        <f>'22WS_Daily'!$L$208</f>
        <v>0</v>
      </c>
      <c r="U65" s="27"/>
      <c r="V65" s="28"/>
      <c r="W65" s="46">
        <f>'22WS_Daily'!$L$239</f>
        <v>0</v>
      </c>
      <c r="X65" s="27"/>
      <c r="Y65" s="28"/>
      <c r="Z65" s="46">
        <f>'22WS_Daily'!$L$270</f>
        <v>0</v>
      </c>
      <c r="AA65" s="27"/>
      <c r="AB65" s="28"/>
      <c r="AC65" s="46">
        <f>'22WS_Daily'!$L$300</f>
        <v>0</v>
      </c>
      <c r="AD65" s="27"/>
      <c r="AE65" s="28"/>
      <c r="AF65" s="46">
        <v>0</v>
      </c>
      <c r="AG65" s="27"/>
      <c r="AH65" s="28"/>
      <c r="AI65" s="46">
        <f>'22WS_Daily'!$L$361</f>
        <v>0</v>
      </c>
      <c r="AJ65" s="27"/>
      <c r="AK65" s="28"/>
      <c r="AL65" s="36" t="s">
        <v>53</v>
      </c>
      <c r="AM65" s="27"/>
      <c r="AN65" s="27">
        <v>22</v>
      </c>
      <c r="AO65" s="27"/>
      <c r="AP65" s="27">
        <f t="shared" si="14"/>
        <v>5</v>
      </c>
      <c r="AQ65" s="27">
        <f t="shared" si="14"/>
        <v>6</v>
      </c>
      <c r="AR65" s="27">
        <f t="shared" si="14"/>
        <v>26.5</v>
      </c>
      <c r="AS65" s="27">
        <f t="shared" si="14"/>
        <v>75</v>
      </c>
      <c r="AT65" s="27">
        <f t="shared" si="14"/>
        <v>387</v>
      </c>
      <c r="AU65" s="27">
        <f t="shared" si="14"/>
        <v>685</v>
      </c>
      <c r="AV65" s="27">
        <f t="shared" si="14"/>
        <v>685</v>
      </c>
      <c r="AW65" s="27">
        <f t="shared" si="14"/>
        <v>685</v>
      </c>
      <c r="AX65" s="27">
        <f t="shared" si="14"/>
        <v>685</v>
      </c>
      <c r="AY65" s="27">
        <f t="shared" si="14"/>
        <v>685</v>
      </c>
      <c r="AZ65" s="27">
        <f t="shared" si="14"/>
        <v>685</v>
      </c>
      <c r="BA65" s="27">
        <f t="shared" si="14"/>
        <v>685</v>
      </c>
    </row>
    <row r="66" spans="1:53" x14ac:dyDescent="0.2">
      <c r="A66" s="36">
        <v>23</v>
      </c>
      <c r="B66" s="46">
        <f>'22WS_Daily'!$L$28</f>
        <v>0</v>
      </c>
      <c r="C66" s="27"/>
      <c r="D66" s="28"/>
      <c r="E66" s="46">
        <f>'22WS_Daily'!$L$59</f>
        <v>2.44</v>
      </c>
      <c r="F66" s="27"/>
      <c r="G66" s="28"/>
      <c r="H66" s="46">
        <f>'22WS_Daily'!$L$87</f>
        <v>1.5</v>
      </c>
      <c r="I66" s="27"/>
      <c r="J66" s="28"/>
      <c r="K66" s="46">
        <f>'22WS_Daily'!$L$118</f>
        <v>0</v>
      </c>
      <c r="L66" s="27"/>
      <c r="M66" s="28"/>
      <c r="N66" s="46">
        <f>'22WS_Daily'!$L$148</f>
        <v>0</v>
      </c>
      <c r="O66" s="27"/>
      <c r="P66" s="28"/>
      <c r="Q66" s="46">
        <f>'22WS_Daily'!$L$179</f>
        <v>0</v>
      </c>
      <c r="R66" s="27"/>
      <c r="S66" s="28"/>
      <c r="T66" s="46">
        <f>'22WS_Daily'!$L$209</f>
        <v>0</v>
      </c>
      <c r="U66" s="27"/>
      <c r="V66" s="28"/>
      <c r="W66" s="46">
        <f>'22WS_Daily'!$L$240</f>
        <v>0</v>
      </c>
      <c r="X66" s="27"/>
      <c r="Y66" s="28"/>
      <c r="Z66" s="46">
        <f>'22WS_Daily'!$L$271</f>
        <v>0</v>
      </c>
      <c r="AA66" s="27"/>
      <c r="AB66" s="28"/>
      <c r="AC66" s="46">
        <f>'22WS_Daily'!$L$301</f>
        <v>0</v>
      </c>
      <c r="AD66" s="27"/>
      <c r="AE66" s="28"/>
      <c r="AF66" s="46">
        <v>0</v>
      </c>
      <c r="AG66" s="27"/>
      <c r="AH66" s="28"/>
      <c r="AI66" s="46">
        <f>'22WS_Daily'!$L$362</f>
        <v>0</v>
      </c>
      <c r="AJ66" s="27"/>
      <c r="AK66" s="28"/>
      <c r="AL66" s="36" t="s">
        <v>53</v>
      </c>
      <c r="AM66" s="27"/>
      <c r="AN66" s="27">
        <v>23</v>
      </c>
      <c r="AO66" s="27"/>
      <c r="AP66" s="27">
        <f t="shared" si="14"/>
        <v>5</v>
      </c>
      <c r="AQ66" s="27">
        <f t="shared" si="14"/>
        <v>6</v>
      </c>
      <c r="AR66" s="27">
        <f t="shared" si="14"/>
        <v>26.5</v>
      </c>
      <c r="AS66" s="27">
        <f t="shared" si="14"/>
        <v>86</v>
      </c>
      <c r="AT66" s="27">
        <f t="shared" si="14"/>
        <v>391.5</v>
      </c>
      <c r="AU66" s="27">
        <f t="shared" si="14"/>
        <v>685</v>
      </c>
      <c r="AV66" s="27">
        <f t="shared" si="14"/>
        <v>685</v>
      </c>
      <c r="AW66" s="27">
        <f t="shared" si="14"/>
        <v>685</v>
      </c>
      <c r="AX66" s="27">
        <f t="shared" si="14"/>
        <v>685</v>
      </c>
      <c r="AY66" s="27">
        <f t="shared" si="14"/>
        <v>685</v>
      </c>
      <c r="AZ66" s="27">
        <f t="shared" si="14"/>
        <v>685</v>
      </c>
      <c r="BA66" s="27">
        <f t="shared" si="14"/>
        <v>685</v>
      </c>
    </row>
    <row r="67" spans="1:53" x14ac:dyDescent="0.2">
      <c r="A67" s="36">
        <v>24</v>
      </c>
      <c r="B67" s="46">
        <f>'22WS_Daily'!$L$29</f>
        <v>0</v>
      </c>
      <c r="C67" s="27"/>
      <c r="D67" s="28"/>
      <c r="E67" s="46">
        <f>'22WS_Daily'!$L$60</f>
        <v>2.2999999999999998</v>
      </c>
      <c r="F67" s="27"/>
      <c r="G67" s="28"/>
      <c r="H67" s="46">
        <f>'22WS_Daily'!$L$88</f>
        <v>0</v>
      </c>
      <c r="I67" s="27"/>
      <c r="J67" s="28"/>
      <c r="K67" s="46">
        <f>'22WS_Daily'!$L$119</f>
        <v>0</v>
      </c>
      <c r="L67" s="27"/>
      <c r="M67" s="28"/>
      <c r="N67" s="46">
        <f>'22WS_Daily'!$L$149</f>
        <v>0</v>
      </c>
      <c r="O67" s="27"/>
      <c r="P67" s="28"/>
      <c r="Q67" s="46">
        <f>'22WS_Daily'!$L$180</f>
        <v>0</v>
      </c>
      <c r="R67" s="27"/>
      <c r="S67" s="28"/>
      <c r="T67" s="46">
        <f>'22WS_Daily'!$L$210</f>
        <v>0</v>
      </c>
      <c r="U67" s="27"/>
      <c r="V67" s="28"/>
      <c r="W67" s="46">
        <f>'22WS_Daily'!$L$241</f>
        <v>0</v>
      </c>
      <c r="X67" s="27"/>
      <c r="Y67" s="28"/>
      <c r="Z67" s="46">
        <f>'22WS_Daily'!$L$272</f>
        <v>0</v>
      </c>
      <c r="AA67" s="27"/>
      <c r="AB67" s="28"/>
      <c r="AC67" s="46">
        <f>'22WS_Daily'!$L$302</f>
        <v>0</v>
      </c>
      <c r="AD67" s="27"/>
      <c r="AE67" s="28"/>
      <c r="AF67" s="46">
        <v>0</v>
      </c>
      <c r="AG67" s="27"/>
      <c r="AH67" s="28"/>
      <c r="AI67" s="46">
        <f>'22WS_Daily'!$L$363</f>
        <v>0</v>
      </c>
      <c r="AJ67" s="27"/>
      <c r="AK67" s="28"/>
      <c r="AL67" s="36" t="s">
        <v>53</v>
      </c>
      <c r="AM67" s="27"/>
      <c r="AN67" s="27">
        <v>24</v>
      </c>
      <c r="AO67" s="27"/>
      <c r="AP67" s="27">
        <f t="shared" si="14"/>
        <v>5</v>
      </c>
      <c r="AQ67" s="27">
        <f t="shared" si="14"/>
        <v>6</v>
      </c>
      <c r="AR67" s="27">
        <f t="shared" si="14"/>
        <v>26.5</v>
      </c>
      <c r="AS67" s="27">
        <f t="shared" si="14"/>
        <v>100</v>
      </c>
      <c r="AT67" s="27">
        <f t="shared" si="14"/>
        <v>401</v>
      </c>
      <c r="AU67" s="27">
        <f t="shared" si="14"/>
        <v>685</v>
      </c>
      <c r="AV67" s="27">
        <f t="shared" si="14"/>
        <v>685</v>
      </c>
      <c r="AW67" s="27">
        <f t="shared" si="14"/>
        <v>685</v>
      </c>
      <c r="AX67" s="27">
        <f t="shared" si="14"/>
        <v>685</v>
      </c>
      <c r="AY67" s="27">
        <f t="shared" si="14"/>
        <v>685</v>
      </c>
      <c r="AZ67" s="27">
        <f t="shared" si="14"/>
        <v>685</v>
      </c>
      <c r="BA67" s="27">
        <f t="shared" si="14"/>
        <v>685</v>
      </c>
    </row>
    <row r="68" spans="1:53" x14ac:dyDescent="0.2">
      <c r="A68" s="36">
        <v>25</v>
      </c>
      <c r="B68" s="46">
        <f>'22WS_Daily'!$L$30</f>
        <v>0</v>
      </c>
      <c r="C68" s="27"/>
      <c r="D68" s="28"/>
      <c r="E68" s="46">
        <f>'22WS_Daily'!$L$61</f>
        <v>0.23</v>
      </c>
      <c r="F68" s="27"/>
      <c r="G68" s="28"/>
      <c r="H68" s="46">
        <f>'22WS_Daily'!$L$89</f>
        <v>0</v>
      </c>
      <c r="I68" s="27"/>
      <c r="J68" s="28"/>
      <c r="K68" s="46">
        <f>'22WS_Daily'!$L$120</f>
        <v>0.31</v>
      </c>
      <c r="L68" s="27"/>
      <c r="M68" s="28"/>
      <c r="N68" s="46">
        <f>'22WS_Daily'!$L$150</f>
        <v>1.63</v>
      </c>
      <c r="O68" s="27"/>
      <c r="P68" s="28"/>
      <c r="Q68" s="46">
        <f>'22WS_Daily'!$L$181</f>
        <v>0</v>
      </c>
      <c r="R68" s="27"/>
      <c r="S68" s="28"/>
      <c r="T68" s="46">
        <f>'22WS_Daily'!$L$211</f>
        <v>0</v>
      </c>
      <c r="U68" s="27"/>
      <c r="V68" s="28"/>
      <c r="W68" s="46">
        <f>'22WS_Daily'!$L$242</f>
        <v>0</v>
      </c>
      <c r="X68" s="27"/>
      <c r="Y68" s="28"/>
      <c r="Z68" s="46">
        <f>'22WS_Daily'!$L$273</f>
        <v>0</v>
      </c>
      <c r="AA68" s="27"/>
      <c r="AB68" s="28"/>
      <c r="AC68" s="46">
        <f>'22WS_Daily'!$L$303</f>
        <v>0</v>
      </c>
      <c r="AD68" s="27"/>
      <c r="AE68" s="28"/>
      <c r="AF68" s="46">
        <v>0</v>
      </c>
      <c r="AG68" s="27"/>
      <c r="AH68" s="28"/>
      <c r="AI68" s="46">
        <f>'22WS_Daily'!$L$364</f>
        <v>0</v>
      </c>
      <c r="AJ68" s="27"/>
      <c r="AK68" s="28"/>
      <c r="AL68" s="36" t="s">
        <v>53</v>
      </c>
      <c r="AM68" s="27"/>
      <c r="AN68" s="27">
        <v>25</v>
      </c>
      <c r="AO68" s="27"/>
      <c r="AP68" s="27">
        <f t="shared" si="14"/>
        <v>5</v>
      </c>
      <c r="AQ68" s="27">
        <f t="shared" si="14"/>
        <v>6</v>
      </c>
      <c r="AR68" s="27">
        <f t="shared" si="14"/>
        <v>26.5</v>
      </c>
      <c r="AS68" s="27">
        <f t="shared" si="14"/>
        <v>107.5</v>
      </c>
      <c r="AT68" s="27">
        <f t="shared" si="14"/>
        <v>413</v>
      </c>
      <c r="AU68" s="27">
        <f t="shared" si="14"/>
        <v>685</v>
      </c>
      <c r="AV68" s="27">
        <f t="shared" si="14"/>
        <v>685</v>
      </c>
      <c r="AW68" s="27">
        <f t="shared" si="14"/>
        <v>685</v>
      </c>
      <c r="AX68" s="27">
        <f t="shared" si="14"/>
        <v>685</v>
      </c>
      <c r="AY68" s="27">
        <f t="shared" si="14"/>
        <v>685</v>
      </c>
      <c r="AZ68" s="27">
        <f t="shared" si="14"/>
        <v>685</v>
      </c>
      <c r="BA68" s="27">
        <f t="shared" si="14"/>
        <v>685</v>
      </c>
    </row>
    <row r="69" spans="1:53" x14ac:dyDescent="0.2">
      <c r="A69" s="36">
        <v>26</v>
      </c>
      <c r="B69" s="46">
        <f>'22WS_Daily'!$L$31</f>
        <v>0</v>
      </c>
      <c r="C69" s="27"/>
      <c r="D69" s="28"/>
      <c r="E69" s="46">
        <f>'22WS_Daily'!$L$62</f>
        <v>0</v>
      </c>
      <c r="F69" s="27"/>
      <c r="G69" s="28"/>
      <c r="H69" s="46">
        <f>'22WS_Daily'!$L$90</f>
        <v>0</v>
      </c>
      <c r="I69" s="27"/>
      <c r="J69" s="28"/>
      <c r="K69" s="46">
        <f>'22WS_Daily'!$L$121</f>
        <v>0.11</v>
      </c>
      <c r="L69" s="27"/>
      <c r="M69" s="28"/>
      <c r="N69" s="46">
        <f>'22WS_Daily'!$L$151</f>
        <v>0.6</v>
      </c>
      <c r="O69" s="27"/>
      <c r="P69" s="28"/>
      <c r="Q69" s="46">
        <f>'22WS_Daily'!$L$182</f>
        <v>0</v>
      </c>
      <c r="R69" s="27"/>
      <c r="S69" s="28"/>
      <c r="T69" s="46">
        <f>'22WS_Daily'!$L$212</f>
        <v>0</v>
      </c>
      <c r="U69" s="27"/>
      <c r="V69" s="28"/>
      <c r="W69" s="46">
        <f>'22WS_Daily'!$L$243</f>
        <v>0</v>
      </c>
      <c r="X69" s="27"/>
      <c r="Y69" s="28"/>
      <c r="Z69" s="46">
        <f>'22WS_Daily'!$L$274</f>
        <v>0</v>
      </c>
      <c r="AA69" s="27"/>
      <c r="AB69" s="28"/>
      <c r="AC69" s="46">
        <f>'22WS_Daily'!$L$304</f>
        <v>0</v>
      </c>
      <c r="AD69" s="27"/>
      <c r="AE69" s="28"/>
      <c r="AF69" s="46">
        <v>0</v>
      </c>
      <c r="AG69" s="27"/>
      <c r="AH69" s="28"/>
      <c r="AI69" s="46">
        <f>'22WS_Daily'!$L$365</f>
        <v>0</v>
      </c>
      <c r="AJ69" s="27"/>
      <c r="AK69" s="28"/>
      <c r="AL69" s="36" t="s">
        <v>53</v>
      </c>
      <c r="AM69" s="27"/>
      <c r="AN69" s="27">
        <v>26</v>
      </c>
      <c r="AO69" s="27"/>
      <c r="AP69" s="27">
        <f t="shared" si="14"/>
        <v>5</v>
      </c>
      <c r="AQ69" s="27">
        <f t="shared" si="14"/>
        <v>6</v>
      </c>
      <c r="AR69" s="27">
        <f t="shared" si="14"/>
        <v>26.5</v>
      </c>
      <c r="AS69" s="27">
        <f t="shared" si="14"/>
        <v>107.5</v>
      </c>
      <c r="AT69" s="27">
        <f t="shared" si="14"/>
        <v>425</v>
      </c>
      <c r="AU69" s="27">
        <f t="shared" si="14"/>
        <v>685</v>
      </c>
      <c r="AV69" s="27">
        <f t="shared" si="14"/>
        <v>685</v>
      </c>
      <c r="AW69" s="27">
        <f t="shared" si="14"/>
        <v>685</v>
      </c>
      <c r="AX69" s="27">
        <f t="shared" si="14"/>
        <v>685</v>
      </c>
      <c r="AY69" s="27">
        <f t="shared" si="14"/>
        <v>685</v>
      </c>
      <c r="AZ69" s="27">
        <f t="shared" si="14"/>
        <v>685</v>
      </c>
      <c r="BA69" s="27">
        <f t="shared" si="14"/>
        <v>685</v>
      </c>
    </row>
    <row r="70" spans="1:53" x14ac:dyDescent="0.2">
      <c r="A70" s="36">
        <v>27</v>
      </c>
      <c r="B70" s="46">
        <f>'22WS_Daily'!$L$32</f>
        <v>0</v>
      </c>
      <c r="C70" s="27"/>
      <c r="D70" s="28"/>
      <c r="E70" s="46">
        <f>'22WS_Daily'!$L$63</f>
        <v>0.23</v>
      </c>
      <c r="F70" s="27"/>
      <c r="G70" s="28"/>
      <c r="H70" s="46">
        <f>'22WS_Daily'!$L$91</f>
        <v>0</v>
      </c>
      <c r="I70" s="27"/>
      <c r="J70" s="28"/>
      <c r="K70" s="46">
        <f>'22WS_Daily'!$L$122</f>
        <v>0</v>
      </c>
      <c r="L70" s="27"/>
      <c r="M70" s="28"/>
      <c r="N70" s="46">
        <f>'22WS_Daily'!$L$152</f>
        <v>0.1</v>
      </c>
      <c r="O70" s="27"/>
      <c r="P70" s="28"/>
      <c r="Q70" s="46">
        <f>'22WS_Daily'!$L$183</f>
        <v>0</v>
      </c>
      <c r="R70" s="27"/>
      <c r="S70" s="28"/>
      <c r="T70" s="46">
        <f>'22WS_Daily'!$L$213</f>
        <v>0</v>
      </c>
      <c r="U70" s="27"/>
      <c r="V70" s="28"/>
      <c r="W70" s="46">
        <f>'22WS_Daily'!$L$244</f>
        <v>0</v>
      </c>
      <c r="X70" s="27"/>
      <c r="Y70" s="28"/>
      <c r="Z70" s="46">
        <f>'22WS_Daily'!$L$275</f>
        <v>0</v>
      </c>
      <c r="AA70" s="27"/>
      <c r="AB70" s="28"/>
      <c r="AC70" s="46">
        <f>'22WS_Daily'!$L$305</f>
        <v>0</v>
      </c>
      <c r="AD70" s="27"/>
      <c r="AE70" s="28"/>
      <c r="AF70" s="46">
        <v>0</v>
      </c>
      <c r="AG70" s="27"/>
      <c r="AH70" s="28"/>
      <c r="AI70" s="46">
        <f>'22WS_Daily'!$L$366</f>
        <v>0</v>
      </c>
      <c r="AJ70" s="27"/>
      <c r="AK70" s="28"/>
      <c r="AL70" s="36" t="s">
        <v>53</v>
      </c>
      <c r="AM70" s="27"/>
      <c r="AN70" s="27">
        <v>27</v>
      </c>
      <c r="AO70" s="27"/>
      <c r="AP70" s="27">
        <f t="shared" si="14"/>
        <v>5</v>
      </c>
      <c r="AQ70" s="27">
        <f t="shared" si="14"/>
        <v>6</v>
      </c>
      <c r="AR70" s="27">
        <f t="shared" si="14"/>
        <v>26.5</v>
      </c>
      <c r="AS70" s="27">
        <f t="shared" si="14"/>
        <v>107.5</v>
      </c>
      <c r="AT70" s="27">
        <f t="shared" si="14"/>
        <v>427</v>
      </c>
      <c r="AU70" s="27">
        <f t="shared" si="14"/>
        <v>685</v>
      </c>
      <c r="AV70" s="27">
        <f t="shared" si="14"/>
        <v>685</v>
      </c>
      <c r="AW70" s="27">
        <f t="shared" si="14"/>
        <v>685</v>
      </c>
      <c r="AX70" s="27">
        <f t="shared" si="14"/>
        <v>685</v>
      </c>
      <c r="AY70" s="27">
        <f t="shared" si="14"/>
        <v>685</v>
      </c>
      <c r="AZ70" s="27">
        <f t="shared" si="14"/>
        <v>685</v>
      </c>
      <c r="BA70" s="27">
        <f t="shared" si="14"/>
        <v>685</v>
      </c>
    </row>
    <row r="71" spans="1:53" x14ac:dyDescent="0.2">
      <c r="A71" s="36">
        <v>28</v>
      </c>
      <c r="B71" s="46">
        <f>'22WS_Daily'!$L$33</f>
        <v>0</v>
      </c>
      <c r="C71" s="27"/>
      <c r="D71" s="28"/>
      <c r="E71" s="46">
        <f>'22WS_Daily'!$L$64</f>
        <v>0</v>
      </c>
      <c r="F71" s="27"/>
      <c r="G71" s="28"/>
      <c r="H71" s="46" t="str">
        <f>'22WS_Daily'!$L$92</f>
        <v>Trace</v>
      </c>
      <c r="I71" s="27"/>
      <c r="J71" s="28"/>
      <c r="K71" s="46">
        <f>'22WS_Daily'!$L$123</f>
        <v>0</v>
      </c>
      <c r="L71" s="27"/>
      <c r="M71" s="28"/>
      <c r="N71" s="46">
        <f>'22WS_Daily'!$L$153</f>
        <v>0</v>
      </c>
      <c r="O71" s="27"/>
      <c r="P71" s="28"/>
      <c r="Q71" s="46">
        <f>'22WS_Daily'!$L$184</f>
        <v>0</v>
      </c>
      <c r="R71" s="27"/>
      <c r="S71" s="28"/>
      <c r="T71" s="46">
        <f>'22WS_Daily'!$L$214</f>
        <v>0</v>
      </c>
      <c r="U71" s="27"/>
      <c r="V71" s="28"/>
      <c r="W71" s="46">
        <f>'22WS_Daily'!$L$245</f>
        <v>0</v>
      </c>
      <c r="X71" s="27"/>
      <c r="Y71" s="28"/>
      <c r="Z71" s="46">
        <f>'22WS_Daily'!$L$276</f>
        <v>0</v>
      </c>
      <c r="AA71" s="27"/>
      <c r="AB71" s="28"/>
      <c r="AC71" s="46">
        <f>'22WS_Daily'!$L$306</f>
        <v>0</v>
      </c>
      <c r="AD71" s="27"/>
      <c r="AE71" s="28"/>
      <c r="AF71" s="46">
        <v>0</v>
      </c>
      <c r="AG71" s="27"/>
      <c r="AH71" s="28"/>
      <c r="AI71" s="46">
        <f>'22WS_Daily'!$L$367</f>
        <v>0</v>
      </c>
      <c r="AJ71" s="27"/>
      <c r="AK71" s="28"/>
      <c r="AL71" s="36" t="s">
        <v>53</v>
      </c>
      <c r="AM71" s="27"/>
      <c r="AN71" s="27">
        <v>28</v>
      </c>
      <c r="AO71" s="27"/>
      <c r="AP71" s="27">
        <f t="shared" si="14"/>
        <v>5</v>
      </c>
      <c r="AQ71" s="27">
        <f t="shared" si="14"/>
        <v>6</v>
      </c>
      <c r="AR71" s="27">
        <f t="shared" si="14"/>
        <v>26.5</v>
      </c>
      <c r="AS71" s="27">
        <f t="shared" si="14"/>
        <v>107.5</v>
      </c>
      <c r="AT71" s="27">
        <f t="shared" si="14"/>
        <v>432.5</v>
      </c>
      <c r="AU71" s="27">
        <f t="shared" si="14"/>
        <v>685</v>
      </c>
      <c r="AV71" s="27">
        <f t="shared" si="14"/>
        <v>685</v>
      </c>
      <c r="AW71" s="27">
        <f t="shared" si="14"/>
        <v>685</v>
      </c>
      <c r="AX71" s="27">
        <f t="shared" si="14"/>
        <v>685</v>
      </c>
      <c r="AY71" s="27">
        <f t="shared" si="14"/>
        <v>685</v>
      </c>
      <c r="AZ71" s="27">
        <f t="shared" si="14"/>
        <v>685</v>
      </c>
      <c r="BA71" s="27">
        <f t="shared" si="14"/>
        <v>685</v>
      </c>
    </row>
    <row r="72" spans="1:53" x14ac:dyDescent="0.2">
      <c r="A72" s="36">
        <v>29</v>
      </c>
      <c r="B72" s="46">
        <f>'22WS_Daily'!$L$34</f>
        <v>0</v>
      </c>
      <c r="C72" s="27"/>
      <c r="D72" s="28"/>
      <c r="E72" s="30">
        <v>0.05</v>
      </c>
      <c r="F72" s="27"/>
      <c r="G72" s="28"/>
      <c r="H72" s="46">
        <f>'22WS_Daily'!$L$93</f>
        <v>0</v>
      </c>
      <c r="I72" s="27"/>
      <c r="J72" s="28"/>
      <c r="K72" s="46">
        <f>'22WS_Daily'!$L$124</f>
        <v>0</v>
      </c>
      <c r="L72" s="27"/>
      <c r="M72" s="28"/>
      <c r="N72" s="46">
        <f>'22WS_Daily'!$L$154</f>
        <v>0</v>
      </c>
      <c r="O72" s="27"/>
      <c r="P72" s="28"/>
      <c r="Q72" s="46">
        <f>'22WS_Daily'!$L$185</f>
        <v>0</v>
      </c>
      <c r="R72" s="27"/>
      <c r="S72" s="28"/>
      <c r="T72" s="46">
        <f>'22WS_Daily'!$L$215</f>
        <v>0</v>
      </c>
      <c r="U72" s="27"/>
      <c r="V72" s="28"/>
      <c r="W72" s="46">
        <f>'22WS_Daily'!$L$246</f>
        <v>0</v>
      </c>
      <c r="X72" s="27"/>
      <c r="Y72" s="28"/>
      <c r="Z72" s="46">
        <f>'22WS_Daily'!$L$277</f>
        <v>0</v>
      </c>
      <c r="AA72" s="27"/>
      <c r="AB72" s="28"/>
      <c r="AC72" s="46">
        <f>'22WS_Daily'!$L$307</f>
        <v>0</v>
      </c>
      <c r="AD72" s="27"/>
      <c r="AE72" s="28"/>
      <c r="AF72" s="46">
        <v>0</v>
      </c>
      <c r="AG72" s="27"/>
      <c r="AH72" s="28"/>
      <c r="AI72" s="46">
        <f>'22WS_Daily'!$L$368</f>
        <v>0</v>
      </c>
      <c r="AJ72" s="27"/>
      <c r="AK72" s="28"/>
      <c r="AL72" s="36" t="s">
        <v>53</v>
      </c>
      <c r="AM72" s="27"/>
      <c r="AN72" s="27">
        <v>29</v>
      </c>
      <c r="AO72" s="27"/>
      <c r="AP72" s="27">
        <f>AP71+AP33</f>
        <v>5</v>
      </c>
      <c r="AQ72" s="27">
        <f t="shared" si="14"/>
        <v>6</v>
      </c>
      <c r="AR72" s="27">
        <f t="shared" si="14"/>
        <v>26.5</v>
      </c>
      <c r="AS72" s="27">
        <f t="shared" si="14"/>
        <v>114.5</v>
      </c>
      <c r="AT72" s="27">
        <f t="shared" si="14"/>
        <v>444</v>
      </c>
      <c r="AU72" s="27">
        <f t="shared" si="14"/>
        <v>685</v>
      </c>
      <c r="AV72" s="27">
        <f t="shared" si="14"/>
        <v>685</v>
      </c>
      <c r="AW72" s="27">
        <f t="shared" si="14"/>
        <v>685</v>
      </c>
      <c r="AX72" s="27">
        <f t="shared" si="14"/>
        <v>685</v>
      </c>
      <c r="AY72" s="27">
        <f t="shared" si="14"/>
        <v>685</v>
      </c>
      <c r="AZ72" s="27">
        <f t="shared" si="14"/>
        <v>685</v>
      </c>
      <c r="BA72" s="27">
        <f t="shared" si="14"/>
        <v>685</v>
      </c>
    </row>
    <row r="73" spans="1:53" x14ac:dyDescent="0.2">
      <c r="A73" s="36">
        <v>30</v>
      </c>
      <c r="B73" s="46">
        <f>'22WS_Daily'!$L$35</f>
        <v>0</v>
      </c>
      <c r="C73" s="27"/>
      <c r="D73" s="28"/>
      <c r="E73" s="46"/>
      <c r="F73" s="27"/>
      <c r="G73" s="28"/>
      <c r="H73" s="46">
        <f>'22WS_Daily'!$L$94</f>
        <v>0</v>
      </c>
      <c r="I73" s="27"/>
      <c r="J73" s="28"/>
      <c r="K73" s="46">
        <f>'22WS_Daily'!$L$125</f>
        <v>0</v>
      </c>
      <c r="L73" s="27"/>
      <c r="M73" s="28"/>
      <c r="N73" s="46">
        <f>'22WS_Daily'!$L$155</f>
        <v>0</v>
      </c>
      <c r="O73" s="27"/>
      <c r="P73" s="28"/>
      <c r="Q73" s="46">
        <f>'22WS_Daily'!$L$186</f>
        <v>0</v>
      </c>
      <c r="R73" s="27"/>
      <c r="S73" s="28"/>
      <c r="T73" s="46">
        <f>'22WS_Daily'!$L$216</f>
        <v>0</v>
      </c>
      <c r="U73" s="27"/>
      <c r="V73" s="28"/>
      <c r="W73" s="46">
        <f>'22WS_Daily'!$L$247</f>
        <v>0</v>
      </c>
      <c r="X73" s="27"/>
      <c r="Y73" s="28"/>
      <c r="Z73" s="46">
        <f>'22WS_Daily'!$L$278</f>
        <v>0</v>
      </c>
      <c r="AA73" s="27"/>
      <c r="AB73" s="28"/>
      <c r="AC73" s="46">
        <f>'22WS_Daily'!$L$308</f>
        <v>0</v>
      </c>
      <c r="AD73" s="27"/>
      <c r="AE73" s="28"/>
      <c r="AF73" s="46">
        <v>0</v>
      </c>
      <c r="AG73" s="27"/>
      <c r="AH73" s="28"/>
      <c r="AI73" s="46">
        <f>'22WS_Daily'!$L$369</f>
        <v>0</v>
      </c>
      <c r="AJ73" s="27"/>
      <c r="AK73" s="28"/>
      <c r="AL73" s="36" t="s">
        <v>53</v>
      </c>
      <c r="AM73" s="27"/>
      <c r="AN73" s="27">
        <v>30</v>
      </c>
      <c r="AO73" s="27"/>
      <c r="AP73" s="27">
        <f>AP72+AP34</f>
        <v>5</v>
      </c>
      <c r="AQ73" s="27"/>
      <c r="AR73" s="27">
        <f t="shared" si="14"/>
        <v>30.5</v>
      </c>
      <c r="AS73" s="27">
        <f t="shared" si="14"/>
        <v>124.5</v>
      </c>
      <c r="AT73" s="27">
        <f t="shared" si="14"/>
        <v>458</v>
      </c>
      <c r="AU73" s="27">
        <f t="shared" si="14"/>
        <v>685</v>
      </c>
      <c r="AV73" s="27">
        <f t="shared" si="14"/>
        <v>685</v>
      </c>
      <c r="AW73" s="27">
        <f t="shared" si="14"/>
        <v>685</v>
      </c>
      <c r="AX73" s="27">
        <f t="shared" si="14"/>
        <v>685</v>
      </c>
      <c r="AY73" s="27">
        <f t="shared" si="14"/>
        <v>685</v>
      </c>
      <c r="AZ73" s="27">
        <f t="shared" si="14"/>
        <v>685</v>
      </c>
      <c r="BA73" s="27">
        <f t="shared" si="14"/>
        <v>685</v>
      </c>
    </row>
    <row r="74" spans="1:53" x14ac:dyDescent="0.2">
      <c r="A74" s="36">
        <v>31</v>
      </c>
      <c r="B74" s="46">
        <f>'22WS_Daily'!$L$36</f>
        <v>0</v>
      </c>
      <c r="C74" s="27"/>
      <c r="D74" s="28"/>
      <c r="E74" s="46"/>
      <c r="F74" s="27"/>
      <c r="G74" s="28"/>
      <c r="H74" s="46">
        <f>'22WS_Daily'!$L$95</f>
        <v>0.95</v>
      </c>
      <c r="I74" s="27"/>
      <c r="J74" s="28"/>
      <c r="K74" s="46"/>
      <c r="L74" s="27"/>
      <c r="M74" s="28"/>
      <c r="N74" s="46">
        <f>'22WS_Daily'!$L$156</f>
        <v>0</v>
      </c>
      <c r="O74" s="27"/>
      <c r="P74" s="28"/>
      <c r="Q74" s="46"/>
      <c r="R74" s="27"/>
      <c r="S74" s="28"/>
      <c r="T74" s="46">
        <f>'22WS_Daily'!$L$217</f>
        <v>0</v>
      </c>
      <c r="U74" s="27"/>
      <c r="V74" s="28"/>
      <c r="W74" s="46">
        <f>'22WS_Daily'!$L$248</f>
        <v>0</v>
      </c>
      <c r="X74" s="27"/>
      <c r="Y74" s="28"/>
      <c r="Z74" s="46"/>
      <c r="AA74" s="27"/>
      <c r="AB74" s="28"/>
      <c r="AC74" s="46">
        <f>'22WS_Daily'!$L$309</f>
        <v>0</v>
      </c>
      <c r="AD74" s="27"/>
      <c r="AE74" s="28"/>
      <c r="AF74" s="46"/>
      <c r="AG74" s="27"/>
      <c r="AH74" s="28"/>
      <c r="AI74" s="46">
        <f>'22WS_Daily'!$L$370</f>
        <v>0</v>
      </c>
      <c r="AJ74" s="27"/>
      <c r="AK74" s="28"/>
      <c r="AL74" s="36" t="s">
        <v>53</v>
      </c>
      <c r="AM74" s="27"/>
      <c r="AN74" s="27">
        <v>31</v>
      </c>
      <c r="AO74" s="27"/>
      <c r="AP74" s="27">
        <f>AP73+AP35</f>
        <v>5</v>
      </c>
      <c r="AQ74" s="27"/>
      <c r="AR74" s="27">
        <f>AR73+AR35</f>
        <v>30.5</v>
      </c>
      <c r="AS74" s="27"/>
      <c r="AT74" s="27">
        <f>AT73+AT35</f>
        <v>476.5</v>
      </c>
      <c r="AU74" s="27"/>
      <c r="AV74" s="27">
        <f>AV73+AV35</f>
        <v>685</v>
      </c>
      <c r="AW74" s="27">
        <f>AW73+AW35</f>
        <v>685</v>
      </c>
      <c r="AX74" s="27"/>
      <c r="AY74" s="27">
        <f>AY73+AY35</f>
        <v>685</v>
      </c>
      <c r="AZ74" s="27"/>
      <c r="BA74" s="27">
        <f>BA73+BA35</f>
        <v>685</v>
      </c>
    </row>
    <row r="75" spans="1:53" x14ac:dyDescent="0.2">
      <c r="A75" s="27"/>
      <c r="B75" s="27"/>
      <c r="C75" s="27"/>
      <c r="D75" s="28"/>
      <c r="E75" s="27"/>
      <c r="F75" s="27"/>
      <c r="G75" s="28"/>
      <c r="H75" s="27"/>
      <c r="I75" s="27"/>
      <c r="J75" s="28"/>
      <c r="K75" s="27"/>
      <c r="L75" s="27"/>
      <c r="M75" s="28"/>
      <c r="N75" s="27"/>
      <c r="O75" s="27"/>
      <c r="P75" s="28"/>
      <c r="Q75" s="27"/>
      <c r="R75" s="27"/>
      <c r="S75" s="28"/>
      <c r="T75" s="27"/>
      <c r="U75" s="27"/>
      <c r="V75" s="28"/>
      <c r="W75" s="27"/>
      <c r="X75" s="27"/>
      <c r="Y75" s="28"/>
      <c r="Z75" s="27"/>
      <c r="AA75" s="27"/>
      <c r="AB75" s="28"/>
      <c r="AC75" s="27"/>
      <c r="AD75" s="27"/>
      <c r="AE75" s="28"/>
      <c r="AF75" s="27"/>
      <c r="AG75" s="27"/>
      <c r="AH75" s="28"/>
      <c r="AI75" s="27"/>
      <c r="AJ75" s="27"/>
      <c r="AK75" s="28"/>
      <c r="AL75" s="36" t="s">
        <v>53</v>
      </c>
      <c r="AM75" s="27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</row>
    <row r="76" spans="1:53" x14ac:dyDescent="0.2">
      <c r="A76" s="36" t="s">
        <v>88</v>
      </c>
      <c r="B76" s="36">
        <f>SUM(B44:B75)</f>
        <v>4.9399999999999995</v>
      </c>
      <c r="C76" s="27"/>
      <c r="D76" s="28"/>
      <c r="E76" s="32">
        <f>SUM(E44:E74)</f>
        <v>8.6700000000000017</v>
      </c>
      <c r="F76" s="27"/>
      <c r="G76" s="28"/>
      <c r="H76" s="32">
        <f>SUM(H44:H74)</f>
        <v>4.59</v>
      </c>
      <c r="I76" s="27"/>
      <c r="J76" s="28"/>
      <c r="K76" s="32">
        <f>SUM(K44:K74)</f>
        <v>4.3899999999999997</v>
      </c>
      <c r="L76" s="27"/>
      <c r="M76" s="28"/>
      <c r="N76" s="32">
        <f>SUM(N44:N74)</f>
        <v>6.9399999999999986</v>
      </c>
      <c r="O76" s="27"/>
      <c r="P76" s="28"/>
      <c r="Q76" s="32">
        <f>SUM(Q44:Q74)</f>
        <v>1.55</v>
      </c>
      <c r="R76" s="27"/>
      <c r="S76" s="28"/>
      <c r="T76" s="32">
        <f>SUM(T44:T74)</f>
        <v>0</v>
      </c>
      <c r="U76" s="27"/>
      <c r="V76" s="28"/>
      <c r="W76" s="32">
        <f>SUM(W44:W74)</f>
        <v>0</v>
      </c>
      <c r="X76" s="27"/>
      <c r="Y76" s="28"/>
      <c r="Z76" s="32">
        <f>SUM(Z44:Z74)</f>
        <v>0</v>
      </c>
      <c r="AA76" s="27"/>
      <c r="AB76" s="28"/>
      <c r="AC76" s="32">
        <f>SUM(AC44:AC74)</f>
        <v>0</v>
      </c>
      <c r="AD76" s="27"/>
      <c r="AE76" s="28"/>
      <c r="AF76" s="32">
        <v>0</v>
      </c>
      <c r="AG76" s="27"/>
      <c r="AH76" s="28"/>
      <c r="AI76" s="27">
        <f>SUM(AI44:AI74)</f>
        <v>0</v>
      </c>
      <c r="AJ76" s="27"/>
      <c r="AK76" s="28"/>
      <c r="AL76" s="36" t="s">
        <v>53</v>
      </c>
      <c r="AM76" s="27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</row>
    <row r="77" spans="1:53" x14ac:dyDescent="0.2">
      <c r="A77" s="47" t="s">
        <v>18</v>
      </c>
      <c r="B77" s="36">
        <v>4.3499999999999996</v>
      </c>
      <c r="C77" s="27"/>
      <c r="D77" s="28"/>
      <c r="E77" s="32">
        <v>4.18</v>
      </c>
      <c r="F77" s="27"/>
      <c r="G77" s="28"/>
      <c r="H77" s="32">
        <v>5.38</v>
      </c>
      <c r="I77" s="27"/>
      <c r="J77" s="28"/>
      <c r="K77" s="32">
        <v>4.8</v>
      </c>
      <c r="L77" s="27"/>
      <c r="M77" s="28"/>
      <c r="N77" s="32">
        <v>5.79</v>
      </c>
      <c r="O77" s="27"/>
      <c r="P77" s="28"/>
      <c r="Q77" s="32">
        <v>4.99</v>
      </c>
      <c r="R77" s="27"/>
      <c r="S77" s="28"/>
      <c r="T77" s="32">
        <v>4.74</v>
      </c>
      <c r="U77" s="27"/>
      <c r="V77" s="28"/>
      <c r="W77" s="32">
        <v>2.99</v>
      </c>
      <c r="X77" s="27"/>
      <c r="Y77" s="28"/>
      <c r="Z77" s="32">
        <v>3.91</v>
      </c>
      <c r="AA77" s="27"/>
      <c r="AB77" s="28"/>
      <c r="AC77" s="32">
        <v>3.4</v>
      </c>
      <c r="AD77" s="27"/>
      <c r="AE77" s="28"/>
      <c r="AF77" s="32">
        <v>5.09</v>
      </c>
      <c r="AG77" s="27"/>
      <c r="AH77" s="28"/>
      <c r="AI77" s="32">
        <v>5.36</v>
      </c>
      <c r="AJ77" s="27"/>
      <c r="AK77" s="28"/>
      <c r="AL77" s="36" t="s">
        <v>53</v>
      </c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x14ac:dyDescent="0.2">
      <c r="A78" s="36" t="s">
        <v>7</v>
      </c>
      <c r="B78" s="36"/>
      <c r="C78" s="27"/>
      <c r="D78" s="28"/>
      <c r="E78" s="32"/>
      <c r="F78" s="27"/>
      <c r="G78" s="28"/>
      <c r="H78" s="32"/>
      <c r="I78" s="27"/>
      <c r="J78" s="28"/>
      <c r="K78" s="32"/>
      <c r="L78" s="27"/>
      <c r="M78" s="28"/>
      <c r="N78" s="32"/>
      <c r="O78" s="27"/>
      <c r="P78" s="28"/>
      <c r="Q78" s="32"/>
      <c r="R78" s="27"/>
      <c r="S78" s="28"/>
      <c r="T78" s="32"/>
      <c r="U78" s="27"/>
      <c r="V78" s="28"/>
      <c r="W78" s="32"/>
      <c r="X78" s="27"/>
      <c r="Y78" s="28"/>
      <c r="Z78" s="32"/>
      <c r="AA78" s="27"/>
      <c r="AB78" s="28"/>
      <c r="AC78" s="32"/>
      <c r="AD78" s="27"/>
      <c r="AE78" s="28"/>
      <c r="AF78" s="32"/>
      <c r="AG78" s="27"/>
      <c r="AH78" s="28"/>
      <c r="AI78" s="32"/>
      <c r="AJ78" s="27"/>
      <c r="AK78" s="28"/>
      <c r="AL78" s="36" t="s">
        <v>53</v>
      </c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x14ac:dyDescent="0.2">
      <c r="A79" s="36"/>
      <c r="B79" s="36"/>
      <c r="C79" s="27"/>
      <c r="D79" s="28"/>
      <c r="E79" s="32"/>
      <c r="F79" s="27"/>
      <c r="G79" s="28"/>
      <c r="H79" s="32"/>
      <c r="I79" s="27"/>
      <c r="J79" s="28"/>
      <c r="K79" s="32"/>
      <c r="L79" s="27"/>
      <c r="M79" s="28"/>
      <c r="N79" s="32"/>
      <c r="O79" s="27"/>
      <c r="P79" s="28"/>
      <c r="Q79" s="32"/>
      <c r="R79" s="27"/>
      <c r="S79" s="28"/>
      <c r="T79" s="32"/>
      <c r="U79" s="27"/>
      <c r="V79" s="28"/>
      <c r="W79" s="32"/>
      <c r="X79" s="27"/>
      <c r="Y79" s="28"/>
      <c r="Z79" s="32"/>
      <c r="AA79" s="27"/>
      <c r="AB79" s="28"/>
      <c r="AC79" s="32" t="s">
        <v>89</v>
      </c>
      <c r="AD79" s="27"/>
      <c r="AE79" s="28"/>
      <c r="AF79" s="32"/>
      <c r="AG79" s="27"/>
      <c r="AH79" s="28"/>
      <c r="AI79" s="32">
        <f>SUM(B76:AI76)</f>
        <v>31.080000000000002</v>
      </c>
      <c r="AJ79" s="27"/>
      <c r="AK79" s="28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x14ac:dyDescent="0.2">
      <c r="A80" s="36"/>
      <c r="B80" s="36"/>
      <c r="C80" s="27"/>
      <c r="D80" s="28"/>
      <c r="E80" s="32"/>
      <c r="F80" s="27"/>
      <c r="G80" s="28"/>
      <c r="H80" s="32"/>
      <c r="I80" s="27"/>
      <c r="J80" s="28"/>
      <c r="K80" s="32"/>
      <c r="L80" s="27"/>
      <c r="M80" s="28"/>
      <c r="N80" s="32"/>
      <c r="O80" s="27"/>
      <c r="P80" s="28"/>
      <c r="Q80" s="32"/>
      <c r="R80" s="27"/>
      <c r="S80" s="28"/>
      <c r="T80" s="32"/>
      <c r="U80" s="27"/>
      <c r="V80" s="28"/>
      <c r="W80" s="32"/>
      <c r="X80" s="27"/>
      <c r="Y80" s="28"/>
      <c r="Z80" s="32" t="s">
        <v>90</v>
      </c>
      <c r="AA80" s="27"/>
      <c r="AB80" s="28"/>
      <c r="AC80" s="32"/>
      <c r="AD80" s="27"/>
      <c r="AE80" s="28"/>
      <c r="AF80" s="28"/>
      <c r="AG80" s="27"/>
      <c r="AH80" s="28"/>
      <c r="AI80" s="32">
        <v>52.44</v>
      </c>
      <c r="AJ80" s="27"/>
      <c r="AK80" s="28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</sheetData>
  <pageMargins left="0.3" right="0.28999999999999998" top="0.3" bottom="0.2" header="0.25" footer="0.24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ea736a-bf79-4b49-bbdb-36fce30f5a04">
      <UserInfo>
        <DisplayName>Purdom, Samuel Wade (Sam)</DisplayName>
        <AccountId>58</AccountId>
        <AccountType/>
      </UserInfo>
      <UserInfo>
        <DisplayName>Cannon, Kacey</DisplayName>
        <AccountId>54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E98838178F7A439C937212000FD0CC" ma:contentTypeVersion="4" ma:contentTypeDescription="Create a new document." ma:contentTypeScope="" ma:versionID="4592abc480c733ff19a5a792936012f3">
  <xsd:schema xmlns:xsd="http://www.w3.org/2001/XMLSchema" xmlns:xs="http://www.w3.org/2001/XMLSchema" xmlns:p="http://schemas.microsoft.com/office/2006/metadata/properties" xmlns:ns2="f635a605-9213-4f39-841f-ce11869b1016" xmlns:ns3="a6ea736a-bf79-4b49-bbdb-36fce30f5a04" targetNamespace="http://schemas.microsoft.com/office/2006/metadata/properties" ma:root="true" ma:fieldsID="f51eb8c41c021ad522ffb634b8081b03" ns2:_="" ns3:_="">
    <xsd:import namespace="f635a605-9213-4f39-841f-ce11869b1016"/>
    <xsd:import namespace="a6ea736a-bf79-4b49-bbdb-36fce30f5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35a605-9213-4f39-841f-ce11869b10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a736a-bf79-4b49-bbdb-36fce30f5a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08DBBA-59FC-4BC1-9EF1-93274DE74B33}">
  <ds:schemaRefs>
    <ds:schemaRef ds:uri="http://www.w3.org/XML/1998/namespace"/>
    <ds:schemaRef ds:uri="http://purl.org/dc/elements/1.1/"/>
    <ds:schemaRef ds:uri="a6ea736a-bf79-4b49-bbdb-36fce30f5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635a605-9213-4f39-841f-ce11869b1016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B48643-FF36-436D-BA2E-153EA75E4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2A610-7409-48E2-865D-A3A1FE483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35a605-9213-4f39-841f-ce11869b1016"/>
    <ds:schemaRef ds:uri="a6ea736a-bf79-4b49-bbdb-36fce30f5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22WS_Daily</vt:lpstr>
      <vt:lpstr>WS_MaxMinRainDD60</vt:lpstr>
      <vt:lpstr>dd</vt:lpstr>
      <vt:lpstr>WS_MaxMinRainDD60!Print_Area</vt:lpstr>
      <vt:lpstr>tr</vt:lpstr>
    </vt:vector>
  </TitlesOfParts>
  <Manager/>
  <Company>University of Tennessee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G. Percell</dc:creator>
  <cp:keywords/>
  <dc:description/>
  <cp:lastModifiedBy>Dunagan, Randi Carole</cp:lastModifiedBy>
  <cp:revision/>
  <dcterms:created xsi:type="dcterms:W3CDTF">2004-02-02T19:07:24Z</dcterms:created>
  <dcterms:modified xsi:type="dcterms:W3CDTF">2022-06-14T13:03:31Z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0x01010071E98838178F7A439C937212000FD0CC</vt:lpwstr>
  </property>
  <property fmtid="{D5CDD505-2E9C-101B-9397-08002B2CF9AE}" pid="3" name="AuthorIds_UIVersion_512">
    <vt:lpwstr>6</vt:lpwstr>
  </property>
  <property fmtid="{D5CDD505-2E9C-101B-9397-08002B2CF9AE}" pid="4" name="AuthorIds_UIVersion_1536">
    <vt:lpwstr>42</vt:lpwstr>
  </property>
</Properties>
</file>